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8975" windowHeight="11895" tabRatio="751"/>
  </bookViews>
  <sheets>
    <sheet name="Multianual " sheetId="14" r:id="rId1"/>
  </sheets>
  <definedNames>
    <definedName name="_xlnm._FilterDatabase" localSheetId="0" hidden="1">'Multianual '!$A$5:$M$95</definedName>
    <definedName name="_xlnm.Print_Titles" localSheetId="0">'Multianual '!$4:$5</definedName>
  </definedNames>
  <calcPr calcId="124519"/>
</workbook>
</file>

<file path=xl/calcChain.xml><?xml version="1.0" encoding="utf-8"?>
<calcChain xmlns="http://schemas.openxmlformats.org/spreadsheetml/2006/main">
  <c r="I25" i="14"/>
  <c r="E36" l="1"/>
  <c r="E95" s="1"/>
  <c r="H26"/>
  <c r="H7"/>
  <c r="H8"/>
  <c r="H9"/>
  <c r="H10"/>
  <c r="H11"/>
  <c r="H12"/>
  <c r="H13"/>
  <c r="H14"/>
  <c r="H15"/>
  <c r="H16"/>
  <c r="H17"/>
  <c r="H18"/>
  <c r="H19"/>
  <c r="H20"/>
  <c r="H21"/>
  <c r="H22"/>
  <c r="H23"/>
  <c r="H24"/>
  <c r="H25"/>
  <c r="H27"/>
  <c r="H28"/>
  <c r="H29"/>
  <c r="H30"/>
  <c r="H31"/>
  <c r="H32"/>
  <c r="H33"/>
  <c r="H34"/>
  <c r="H35"/>
  <c r="H36"/>
  <c r="H37"/>
  <c r="H38"/>
  <c r="H39"/>
  <c r="H40"/>
  <c r="H41"/>
  <c r="H42"/>
  <c r="H43"/>
  <c r="H44"/>
  <c r="H45"/>
  <c r="H46"/>
  <c r="H47"/>
  <c r="H48"/>
  <c r="H49"/>
  <c r="H50"/>
  <c r="H51"/>
  <c r="H52"/>
  <c r="H53"/>
  <c r="H54"/>
  <c r="H55"/>
  <c r="H56"/>
  <c r="H57"/>
  <c r="H58"/>
  <c r="H59"/>
  <c r="H60"/>
  <c r="H61"/>
  <c r="H62"/>
  <c r="H63"/>
  <c r="H64"/>
  <c r="H65"/>
  <c r="H66"/>
  <c r="H67"/>
  <c r="H68"/>
  <c r="H69"/>
  <c r="H70"/>
  <c r="H71"/>
  <c r="H72"/>
  <c r="H73"/>
  <c r="H74"/>
  <c r="H75"/>
  <c r="H76"/>
  <c r="H77"/>
  <c r="H78"/>
  <c r="H79"/>
  <c r="H80"/>
  <c r="H81"/>
  <c r="H82"/>
  <c r="H83"/>
  <c r="H84"/>
  <c r="H85"/>
  <c r="H86"/>
  <c r="H87"/>
  <c r="H88"/>
  <c r="H89"/>
  <c r="H90"/>
  <c r="H91"/>
  <c r="H92"/>
  <c r="H93"/>
  <c r="H94"/>
  <c r="H6"/>
  <c r="G95"/>
  <c r="J95"/>
  <c r="F95"/>
  <c r="I95"/>
  <c r="K95"/>
  <c r="L95"/>
  <c r="M95"/>
  <c r="H95" l="1"/>
</calcChain>
</file>

<file path=xl/sharedStrings.xml><?xml version="1.0" encoding="utf-8"?>
<sst xmlns="http://schemas.openxmlformats.org/spreadsheetml/2006/main" count="189" uniqueCount="110">
  <si>
    <t>DGASPC MUREŞ</t>
  </si>
  <si>
    <t>TOTAL</t>
  </si>
  <si>
    <t>SCJM</t>
  </si>
  <si>
    <t>Spitalul Municipal Dr. Gh. Marinescu Târnăveni</t>
  </si>
  <si>
    <t>Nr. crt.</t>
  </si>
  <si>
    <t>SC COMPANIA AQUASERV SA</t>
  </si>
  <si>
    <t>Renovare energetică a clădirii administrative a Consiliului Judeţean Mureş</t>
  </si>
  <si>
    <t>Renovare energetică a clădirii administrative a Muzeului Judeţean Mureş</t>
  </si>
  <si>
    <t>ETHNIKO KENTRO EREVNAS KAI TECHNOLOGIKIS ANAPTYXIS (CERTH)</t>
  </si>
  <si>
    <t>RA AEROPORT TRANSILVANIA</t>
  </si>
  <si>
    <t>Reducerea riscului de infecții nosocomiale în cadrul Spitalului Clinic Județean Mureș</t>
  </si>
  <si>
    <t>Recalibrare șanțuri în localitatea Daneș - faza PT</t>
  </si>
  <si>
    <t>Reparații carosabil și podeț pe DJ134, la km 27+100-27+150 , județul Mureș - execuție</t>
  </si>
  <si>
    <t>Recalibrare șanțuri în localitatea Daneș - execuție</t>
  </si>
  <si>
    <t>Recalibrare șanțuri în localitatea Sâncraiu de Mureș - execuție</t>
  </si>
  <si>
    <t>Reparații la pod de beton armat pe DJ151A int. DJ151- Șăulia-Band, km 0+142, județul Mureș - execuție</t>
  </si>
  <si>
    <t>Reparații la pod de beton armat pe DJ151A int. DJ151- Șăulia-Band, km 19+215, județul Mureș - execuție</t>
  </si>
  <si>
    <t xml:space="preserve">Reabilitare tronson de drum judeţean DJ 135 Tg. Mureş-Sărăţeni- lim. Jud. Harghita - extravilan - faza PT </t>
  </si>
  <si>
    <t>Reabilitarea unui tronson de drum județean  DJ134 Fîntînele-Vețca-limita județ Harghita - faza PT (lărgire drum)</t>
  </si>
  <si>
    <t>Lărgirea drumului județean DJ153G Sânger (DJ151) - Papiu Ilarian, km 0+000 - 9+800, judeţul Mureş - faza PT</t>
  </si>
  <si>
    <t>Lărgirea drumului judeţean DJ153F DJ107G Nandra - Bichiş, judeţul Mureş - faza PT</t>
  </si>
  <si>
    <t>Reabilitarea unui tronson de drum județean  DJ142A Gănești-Băgaciu-limita județ Sibiu - execuție</t>
  </si>
  <si>
    <t>Lărgire drum DJ153E DN15-Bogata - execuție</t>
  </si>
  <si>
    <t>Modernizarea unui tronson de drum județean  DJ135A Viforoasa-Neaua-Miercurea Nirajului-Hodoșa - int.DJ153- execuție</t>
  </si>
  <si>
    <t>Asfaltarea unui tronson de drum pe DJ136 Sângeorgiu de Pădure-Bezid-limita județ Harghita- execuție</t>
  </si>
  <si>
    <t>Lărgirea unui tronson de drum judeţean DJ154E Reghin (DN15) - Solovăstru - Jabeniţa - Adrian - Gurghiu (DJ153C), Judeţul Mureş - execuție</t>
  </si>
  <si>
    <t>Capitol</t>
  </si>
  <si>
    <t>Proiect</t>
  </si>
  <si>
    <t>LIDER PROIECT</t>
  </si>
  <si>
    <t xml:space="preserve">Total cheltuieli estimate aferente Judeţului Mureş şi instituţiilor subordonate </t>
  </si>
  <si>
    <t>CJM (JUDEŢUL MUREŞ)</t>
  </si>
  <si>
    <t>Creşterea siguranţei pacienţilor în structuri spitaliceşti publice care utilizează fluide medicale</t>
  </si>
  <si>
    <t>Reabilitarea Palatului Culturii</t>
  </si>
  <si>
    <t>Reabilitarea Muzeului de Ştiinţele Naturii Târgu Mureş</t>
  </si>
  <si>
    <t>Fazarea proiectului Extinderea şi reabilitarea infrastructurii de apă şi apă uzată în judeţul Mureş - contribuţia Judeţului Mureş la proiect</t>
  </si>
  <si>
    <t>Reabilitare DJ 106 Agnita-Sighişoara   - contribuţia Judeţului Mureş la proiect</t>
  </si>
  <si>
    <t>Modernizarea drumurilor judeţene DJ 151B şi DJ 142, Ungheni (DN 15) – Mica – Târnăveni (DN 14A) - judeţul Mureş</t>
  </si>
  <si>
    <t>Achiziționare sistem echipamente securitate aeroportuară și realizare remiză PSI</t>
  </si>
  <si>
    <t>COALition</t>
  </si>
  <si>
    <t>Renovare energetică a clădirii Centrului Şcolar de Educaţie Incluzivă nr. 3 Reghin</t>
  </si>
  <si>
    <t>Dezvoltarea parcului arheologic de la Călugăreni, comuna Eremitu, judeţul Mureş</t>
  </si>
  <si>
    <t>Modernizarea Aeroportului Transilvania Târgu Mureș cu includerea obiectivelor din master planul general de transport</t>
  </si>
  <si>
    <t>Paşi spre Viitor</t>
  </si>
  <si>
    <t>Îmbunătăţirea calităţii serviciilor de sănătate la nivelul comunităţilor vulnerabile din judeţul Mureş prin creşterea accesului populaţiei vulnerabile, inclusiv romii, la servicii de sănătate de tip preventiv pentru bolile prioritare pentru sănătatea publică</t>
  </si>
  <si>
    <t xml:space="preserve"> CJ SIBIU</t>
  </si>
  <si>
    <t>Centru de intervenţie în Tîrgu Mureş, str. Köteles Sámuel nr.33 - Execuție lucrări+ Asistența tehnică prin diriginți si proiectant</t>
  </si>
  <si>
    <t>Reabilitarea şi modernizarea unui tronson din drumul judeţean  DJ 153C Reghin -Lăpușna - lim.jud. Harghita   - DALI</t>
  </si>
  <si>
    <t>Reabilitarea sistemului rutier pe drumul județean DJ151D Ungheni-Acățari, județul Mureș Etapa I- faza PT</t>
  </si>
  <si>
    <t>Reabilitare și modernizare  tronson de drum pe DJ153 Reghin-Eremitu-Sovata (tronson Reghin-Eremitu)- faza PT</t>
  </si>
  <si>
    <t>Căi de acces curte interioară</t>
  </si>
  <si>
    <t>UMFST "George Emil Palade" Târgu Mureș</t>
  </si>
  <si>
    <t>Sens giratoriu Band amplasament DJ152A km 18+800, Comuna Band, judeţul Mureş - faza PT</t>
  </si>
  <si>
    <t>Îmbrăcăminți asfaltice bituminoase pe DJ153G Sânger (DJ151) - Papiu Ilarian - Iclănzel (DJ152A), km 12+400 – 14+380, judeţul Mureş - execuție</t>
  </si>
  <si>
    <t>Consolidare drum și teren aferent pe un tronson din DJ135 Târgu Mureş-Măgherani-Sărăţeni – limita judeţ Harghita, comuna Măgherani - PT+ execuție</t>
  </si>
  <si>
    <t>Îmbrăcăminte bituminoasă ușoară pe DJ134 Fântânele -Vețca, jud. Mureș -  execuție</t>
  </si>
  <si>
    <t>Reparații la pod de beton pe DJ151C Zau de Câmpie - Valea Largă, km 3+259, județul Mureș - execuție</t>
  </si>
  <si>
    <t>Amenajare șanț și acostamente  în localitatea Pogăceaua, comuna Pogăceaua - execuție</t>
  </si>
  <si>
    <t>Reconfigurare șanț pe DJ142 în comuna Suplac, inclusiv rețele - execuție</t>
  </si>
  <si>
    <t>Recalibrare șanț și amenajare acostament pe DJ142D, inclusiv utilități, localitatea Delenii, comuna Băgaciu  - execuție</t>
  </si>
  <si>
    <t>Reparații la pod de beton pe DJ107G limita jud. Alba- Ațintiș, km 23+563, județul Mureș - execuție</t>
  </si>
  <si>
    <t>Reconfigurare dispozitive de scurgere în localitatea Glodeni - execuție</t>
  </si>
  <si>
    <t>Asfaltare acostamente pe DJ135 Tg. Mureș-Măgherani-Sărățeni - faza PT</t>
  </si>
  <si>
    <t>Amenajare șanțuri și acostamente în localitatea Cornești, comuna Adămuș - PT</t>
  </si>
  <si>
    <t>Lărgirea unui tronson de drum judeţean DJ154E Reghin (DN15) - Solovăstru - Jabeniţa - Adrian - Gurghiu (DJ153C), Judeţul Mureş - PT</t>
  </si>
  <si>
    <t>Lărgire drum DJ153E DN15 - Bogata - PT</t>
  </si>
  <si>
    <t>Modernizarea unui tronson de drum județean  DJ135A Viforoasa-Neaua-Miercurea Nirajului-Hodoșa - int.DJ153- PT</t>
  </si>
  <si>
    <t>Reparații pod pe DJ151 Luduș-Sărmașu, km 18+581 - faza PT</t>
  </si>
  <si>
    <t>Reparații/construire pod de beton pe DJ107 peste râul Târnava Mică, km 83+498, localitatea Adămuș, județul Mureș - faza PT</t>
  </si>
  <si>
    <t>Pod pe DJ134 la km 27+980 peste râul Eliseni, în localitatea Șoard, comuna Vânători, județul Mureș - execuție</t>
  </si>
  <si>
    <t>Reabilitarea sistemului rutier pe drumul județean DJ151D Ungheni-Acățari, județul Mureș - Etapa I -  execuție</t>
  </si>
  <si>
    <t>mii lei</t>
  </si>
  <si>
    <t>Amenajare acostamente și șanțuri pe DJ 154A, localitățile Aluniș și Lunca Mureșului, comuna Aluniș - execuție</t>
  </si>
  <si>
    <t>Reparații la podet pe DJ107 peste pârâul Dâmbău, km 84+340, localitatea Adămuș, județul Mureș -execuție</t>
  </si>
  <si>
    <t>Modernizare tronson de drum pe DJ134 Fântânele- Vețca- limita județ Harghita, până la limita cu județul Harghita, județul Mureș - faza DALI</t>
  </si>
  <si>
    <t>Achiziție imobil str. Tineretului</t>
  </si>
  <si>
    <t>Dotarea cu mobilier, materiale didactice și echipamente digitale a Centrelor școlare pentru educație incluzivă si CJRAE din județul Mureș</t>
  </si>
  <si>
    <t>Achiziția microbuzelor electrice pentru elevi pentru unitățile de învățământ preuniversitar care funcționează în localitățile eligibile din județul Mureș</t>
  </si>
  <si>
    <t>Dotarea Ambulatoriului integrat al Spitalului Clinic Județean Mureș</t>
  </si>
  <si>
    <t>Dezvoltarea infrastructurii Unităţii de Asistenţă Medicală Ambulatorie din cadrul Spitalului Municipal Dr. Gheorghe Marinescu Târnăveni</t>
  </si>
  <si>
    <t>Implementarea a 3.000 km de trasee cicloturistice la nivel național</t>
  </si>
  <si>
    <t>JUDEȚUL SUCEAVA</t>
  </si>
  <si>
    <t>Proiectul regional de dezvoltare a infrastructurii de apă și apă uzată în județul Mureș, în perioada 2014-2020. Zona Luduș-Grebenișu de Câmpie. UAT Luduș, UAT Sânger, UAT Tăureni, UAT Zau de Câmpie, UAT Grebenișu de Câmpie, UAT Șăulia, UAT Miheșu de Câmpie  - contribuţia Judeţului Mureş la proiect</t>
  </si>
  <si>
    <t>Extinderea digitalizării activității Companiei Aquaserv prin achiziția de echipamente și software în vederea dezvoltării sistemului de management al pierderilor de apă  - contribuţia Judeţului Mureş la proiect</t>
  </si>
  <si>
    <t>Sens giratoriu Band amplasament DJ152A km 18+000, Comuna Band, judeţul Mureş - execuție</t>
  </si>
  <si>
    <t>Achiziționare echipamente de siguranță pentru Aeroportul Transilvania Târgu Mureș</t>
  </si>
  <si>
    <t>Reabilitarea și modernizarea drumului județean DJ142 între km 12+630 – 34+484, inclusiv mutare/protejare utilități judeţul Mureş – faza DALI</t>
  </si>
  <si>
    <t>Modernizarea DJ 152A, DJ 151A şi DJ 151, Tg. Mureş (DN 15E)- Band - Şăulia-Sărmaşu - lim. jud. Bistriţa Năsăud, jud. Mureş -Etapa I - execuție</t>
  </si>
  <si>
    <t>Demolare pod vechi și realizarea unui pod nou pe DJ107G Limită județ Alba – Ațintiș, km 22+265, județul Mureș – faza PT</t>
  </si>
  <si>
    <t>Proiectul regional de dezvoltare a infrastructurii de apă și apă uzată din județul Mureș în perioada 2014- 2020- Zona Valea Nirajului. UAT Crăciunești, UAT Acățari, UAT Bereni, UAT Măgherani- contribuţia Judeţului Mureş la proiect</t>
  </si>
  <si>
    <t>Ergopolis - Consorțiul Regional pentru Învățământ Tehnic</t>
  </si>
  <si>
    <t>Lista programelor multianuale pentru anul 2024</t>
  </si>
  <si>
    <t>Diriginți de șantier lucrări drumuri judeţene</t>
  </si>
  <si>
    <t>Recalibrare șanțuri pe DJ173 în localitatea Leniş, comuna Râciu - execuție</t>
  </si>
  <si>
    <t>Centru de intervenţie în Târgu Mureş, str. Köteles Sámuel nr.33 -  Asistența tehnică proiectant PT</t>
  </si>
  <si>
    <t>Punct de comanda județean str. Koteles nr.33-servicii de proiectare - faza PT</t>
  </si>
  <si>
    <t>Canalizare pluvială în incinta aeroportului Transilvania Târgu Mureș - Stație de pompare și instalații aferente - lucrare in garantie  asistență tehnică diriginți</t>
  </si>
  <si>
    <t>Amenajare sens giratoriu pe E60 la Aeroportul Transilvania – execuție +asistență tehnică (diriginte)</t>
  </si>
  <si>
    <t>Lucrări de intervenție la monumentul Aurel Vlaicu de la AEROPORTUL TRANSILVANIA TÂRGU MUREȘ- Execuție + diriginți</t>
  </si>
  <si>
    <t>Construire, reabilitare, modernizare gard perimetral pista R.A. Aeroport Transilvania Târgu Mureș - Execuție + diriginți</t>
  </si>
  <si>
    <t>Reabilitare CT la sediu administrativ al CJMureș - dirigenție în termenul de garanție</t>
  </si>
  <si>
    <t>Pistă pentru bicicliști  Valea Nirajului - Zona de Câmpie pe traseul căii ferate cu ecartament îngust -elaborare cadastru, studiu de prefezabilitate</t>
  </si>
  <si>
    <t>Modernizarea și extinderea corpului de construcții C2 pentru desfășurare de activități medicale - FAZA PT (Galenus)</t>
  </si>
  <si>
    <t xml:space="preserve"> Consolidare versanți și drum de serviciu - PT (MotorRing)</t>
  </si>
  <si>
    <t>Reabilitare imobil din Târgu Mureș, str. Călărașilor nr. 46 - faza DALI</t>
  </si>
  <si>
    <t>Proiectare și execuție lucrări amenajare curte Boli Infecțioase I</t>
  </si>
  <si>
    <t>Sprijin pentru pregătirea aplicaţiei de finanţare şi a documentaţiilor de atribuire pentru proiectul regional de dezvoltare a infrastructurii de apă şi apă uzată din judeţul Mureş în perioada 2014-2020  - contribuţia Judeţului Mureş la proiect</t>
  </si>
  <si>
    <t>2024
iniţial</t>
  </si>
  <si>
    <t>Influenţe</t>
  </si>
  <si>
    <t>2024
rectificat</t>
  </si>
  <si>
    <t>Dotarea secției Neonatologie a Spitalului Clinic Judetean Mures</t>
  </si>
</sst>
</file>

<file path=xl/styles.xml><?xml version="1.0" encoding="utf-8"?>
<styleSheet xmlns="http://schemas.openxmlformats.org/spreadsheetml/2006/main">
  <fonts count="13">
    <font>
      <sz val="11"/>
      <color theme="1"/>
      <name val="Calibri"/>
      <family val="2"/>
      <charset val="238"/>
      <scheme val="minor"/>
    </font>
    <font>
      <sz val="11"/>
      <color theme="1"/>
      <name val="Calibri"/>
      <family val="2"/>
      <charset val="238"/>
      <scheme val="minor"/>
    </font>
    <font>
      <sz val="10"/>
      <name val="Arial"/>
      <family val="2"/>
      <charset val="238"/>
    </font>
    <font>
      <sz val="11"/>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name val="Arial"/>
      <family val="2"/>
      <charset val="238"/>
    </font>
    <font>
      <sz val="10"/>
      <name val="Arial"/>
      <family val="2"/>
      <charset val="238"/>
    </font>
    <font>
      <b/>
      <sz val="11"/>
      <name val="Trebuchet MS"/>
      <family val="2"/>
    </font>
    <font>
      <b/>
      <sz val="11"/>
      <name val="Calibri"/>
      <family val="2"/>
      <charset val="238"/>
      <scheme val="minor"/>
    </font>
    <font>
      <sz val="11"/>
      <color theme="1"/>
      <name val="Times New Roman"/>
      <family val="2"/>
      <charset val="238"/>
    </font>
    <font>
      <sz val="16"/>
      <name val="Calibri"/>
      <family val="2"/>
      <charset val="238"/>
      <scheme val="minor"/>
    </font>
  </fonts>
  <fills count="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8">
    <xf numFmtId="0" fontId="0" fillId="0" borderId="0"/>
    <xf numFmtId="0" fontId="1" fillId="0" borderId="0"/>
    <xf numFmtId="0" fontId="2" fillId="0" borderId="0"/>
    <xf numFmtId="0" fontId="4" fillId="2" borderId="0" applyNumberFormat="0" applyBorder="0" applyAlignment="0" applyProtection="0"/>
    <xf numFmtId="0" fontId="5" fillId="3" borderId="0" applyNumberFormat="0" applyBorder="0" applyAlignment="0" applyProtection="0"/>
    <xf numFmtId="0" fontId="6" fillId="4" borderId="0" applyNumberFormat="0" applyBorder="0" applyAlignment="0" applyProtection="0"/>
    <xf numFmtId="0" fontId="8" fillId="0" borderId="0"/>
    <xf numFmtId="0" fontId="11" fillId="0" borderId="0"/>
  </cellStyleXfs>
  <cellXfs count="36">
    <xf numFmtId="0" fontId="0" fillId="0" borderId="0" xfId="0"/>
    <xf numFmtId="3" fontId="7" fillId="5" borderId="1" xfId="1" applyNumberFormat="1" applyFont="1" applyFill="1" applyBorder="1" applyAlignment="1">
      <alignment horizontal="left" vertical="center" wrapText="1"/>
    </xf>
    <xf numFmtId="0" fontId="3" fillId="0" borderId="0" xfId="0" applyFont="1" applyFill="1"/>
    <xf numFmtId="0" fontId="3" fillId="0" borderId="0" xfId="0" applyFont="1" applyFill="1" applyAlignment="1">
      <alignment horizontal="right"/>
    </xf>
    <xf numFmtId="0" fontId="10" fillId="0" borderId="1" xfId="0" applyFont="1" applyFill="1" applyBorder="1" applyAlignment="1">
      <alignment horizontal="center" vertical="center"/>
    </xf>
    <xf numFmtId="0" fontId="10" fillId="0" borderId="1" xfId="0" applyFont="1" applyFill="1" applyBorder="1" applyAlignment="1">
      <alignment vertical="center" wrapText="1"/>
    </xf>
    <xf numFmtId="0" fontId="10" fillId="0" borderId="1" xfId="0" applyFont="1" applyFill="1" applyBorder="1" applyAlignment="1">
      <alignment horizontal="center" vertical="center" wrapText="1"/>
    </xf>
    <xf numFmtId="3" fontId="10" fillId="0" borderId="1" xfId="0" applyNumberFormat="1" applyFont="1" applyFill="1" applyBorder="1" applyAlignment="1">
      <alignment vertical="center"/>
    </xf>
    <xf numFmtId="0" fontId="10" fillId="0" borderId="0" xfId="0" applyFont="1" applyFill="1"/>
    <xf numFmtId="0" fontId="3" fillId="0" borderId="0" xfId="0" applyFont="1" applyFill="1" applyBorder="1" applyAlignment="1">
      <alignment horizontal="center" vertical="center"/>
    </xf>
    <xf numFmtId="0" fontId="3" fillId="0" borderId="0" xfId="0" applyFont="1" applyFill="1" applyBorder="1" applyAlignment="1">
      <alignment vertical="center" wrapText="1"/>
    </xf>
    <xf numFmtId="0" fontId="3" fillId="0" borderId="0" xfId="0" applyFont="1" applyFill="1" applyBorder="1" applyAlignment="1">
      <alignment horizontal="center" vertical="center" wrapText="1"/>
    </xf>
    <xf numFmtId="3" fontId="3" fillId="0" borderId="0" xfId="0" applyNumberFormat="1" applyFont="1" applyFill="1" applyBorder="1" applyAlignment="1">
      <alignment vertical="center"/>
    </xf>
    <xf numFmtId="0" fontId="3" fillId="0" borderId="0" xfId="0" applyFont="1" applyFill="1" applyAlignment="1">
      <alignment horizontal="center" vertical="center"/>
    </xf>
    <xf numFmtId="0" fontId="3" fillId="0" borderId="0" xfId="0" applyFont="1" applyFill="1" applyAlignment="1">
      <alignment vertical="center" wrapText="1"/>
    </xf>
    <xf numFmtId="0" fontId="3" fillId="0" borderId="0" xfId="0" applyFont="1" applyFill="1" applyAlignment="1">
      <alignment horizontal="center" vertical="center" wrapText="1"/>
    </xf>
    <xf numFmtId="3" fontId="3" fillId="0" borderId="0" xfId="0" applyNumberFormat="1" applyFont="1" applyFill="1" applyAlignment="1">
      <alignment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3" fontId="3" fillId="0" borderId="1" xfId="0" applyNumberFormat="1" applyFont="1" applyFill="1" applyBorder="1" applyAlignment="1">
      <alignment vertical="center"/>
    </xf>
    <xf numFmtId="0" fontId="3" fillId="0" borderId="1" xfId="0" applyNumberFormat="1" applyFont="1" applyFill="1" applyBorder="1" applyAlignment="1">
      <alignment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0" fontId="3" fillId="0" borderId="1" xfId="0" applyFont="1" applyFill="1" applyBorder="1" applyAlignment="1">
      <alignment horizontal="center" vertical="center"/>
    </xf>
    <xf numFmtId="3" fontId="3" fillId="0" borderId="1" xfId="0" quotePrefix="1" applyNumberFormat="1" applyFont="1" applyFill="1" applyBorder="1" applyAlignment="1">
      <alignment vertical="center"/>
    </xf>
    <xf numFmtId="1" fontId="9" fillId="0" borderId="2"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12" fillId="0" borderId="0" xfId="0" applyFont="1" applyFill="1" applyAlignment="1">
      <alignment horizontal="center"/>
    </xf>
    <xf numFmtId="2" fontId="9" fillId="0" borderId="1" xfId="0" applyNumberFormat="1" applyFont="1" applyFill="1" applyBorder="1" applyAlignment="1">
      <alignment horizontal="center" vertical="center" wrapText="1"/>
    </xf>
    <xf numFmtId="2" fontId="9" fillId="0" borderId="1" xfId="0" applyNumberFormat="1" applyFont="1" applyFill="1" applyBorder="1" applyAlignment="1">
      <alignment horizontal="center" vertical="center" textRotation="90" wrapText="1"/>
    </xf>
  </cellXfs>
  <cellStyles count="8">
    <cellStyle name="Bun 2" xfId="3"/>
    <cellStyle name="Eronat 2" xfId="4"/>
    <cellStyle name="Neutru 2" xfId="5"/>
    <cellStyle name="Normal" xfId="0" builtinId="0"/>
    <cellStyle name="Normal 2" xfId="6"/>
    <cellStyle name="Normal 3" xfId="1"/>
    <cellStyle name="Normal 4" xfId="2"/>
    <cellStyle name="Normal 5"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196"/>
  <sheetViews>
    <sheetView tabSelected="1" workbookViewId="0">
      <selection activeCell="A2" sqref="A2:M2"/>
    </sheetView>
  </sheetViews>
  <sheetFormatPr defaultRowHeight="15"/>
  <cols>
    <col min="1" max="1" width="4.42578125" style="2" customWidth="1"/>
    <col min="2" max="2" width="5.42578125" style="2" customWidth="1"/>
    <col min="3" max="3" width="41.42578125" style="2" customWidth="1"/>
    <col min="4" max="4" width="18.5703125" style="2" customWidth="1"/>
    <col min="5" max="5" width="18" style="2" customWidth="1"/>
    <col min="6" max="6" width="10.140625" style="2" customWidth="1"/>
    <col min="7" max="7" width="10.7109375" style="2" customWidth="1"/>
    <col min="8" max="8" width="10.28515625" style="2" customWidth="1"/>
    <col min="9" max="9" width="9.42578125" style="2" customWidth="1"/>
    <col min="10" max="10" width="9.140625" style="2" customWidth="1"/>
    <col min="11" max="11" width="9.42578125" style="2" customWidth="1"/>
    <col min="12" max="12" width="8.7109375" style="2" customWidth="1"/>
    <col min="13" max="13" width="9.28515625" style="2" bestFit="1" customWidth="1"/>
    <col min="14" max="186" width="9.140625" style="2"/>
    <col min="187" max="187" width="6.28515625" style="2" customWidth="1"/>
    <col min="188" max="188" width="5.42578125" style="2" customWidth="1"/>
    <col min="189" max="189" width="32" style="2" bestFit="1" customWidth="1"/>
    <col min="190" max="190" width="14.85546875" style="2" customWidth="1"/>
    <col min="191" max="191" width="22.140625" style="2" customWidth="1"/>
    <col min="192" max="192" width="11.28515625" style="2" bestFit="1" customWidth="1"/>
    <col min="193" max="194" width="11.28515625" style="2" customWidth="1"/>
    <col min="195" max="195" width="11.28515625" style="2" bestFit="1" customWidth="1"/>
    <col min="196" max="198" width="10.28515625" style="2" bestFit="1" customWidth="1"/>
    <col min="199" max="199" width="9.28515625" style="2" bestFit="1" customWidth="1"/>
    <col min="200" max="442" width="9.140625" style="2"/>
    <col min="443" max="443" width="6.28515625" style="2" customWidth="1"/>
    <col min="444" max="444" width="5.42578125" style="2" customWidth="1"/>
    <col min="445" max="445" width="32" style="2" bestFit="1" customWidth="1"/>
    <col min="446" max="446" width="14.85546875" style="2" customWidth="1"/>
    <col min="447" max="447" width="22.140625" style="2" customWidth="1"/>
    <col min="448" max="448" width="11.28515625" style="2" bestFit="1" customWidth="1"/>
    <col min="449" max="450" width="11.28515625" style="2" customWidth="1"/>
    <col min="451" max="451" width="11.28515625" style="2" bestFit="1" customWidth="1"/>
    <col min="452" max="454" width="10.28515625" style="2" bestFit="1" customWidth="1"/>
    <col min="455" max="455" width="9.28515625" style="2" bestFit="1" customWidth="1"/>
    <col min="456" max="698" width="9.140625" style="2"/>
    <col min="699" max="699" width="6.28515625" style="2" customWidth="1"/>
    <col min="700" max="700" width="5.42578125" style="2" customWidth="1"/>
    <col min="701" max="701" width="32" style="2" bestFit="1" customWidth="1"/>
    <col min="702" max="702" width="14.85546875" style="2" customWidth="1"/>
    <col min="703" max="703" width="22.140625" style="2" customWidth="1"/>
    <col min="704" max="704" width="11.28515625" style="2" bestFit="1" customWidth="1"/>
    <col min="705" max="706" width="11.28515625" style="2" customWidth="1"/>
    <col min="707" max="707" width="11.28515625" style="2" bestFit="1" customWidth="1"/>
    <col min="708" max="710" width="10.28515625" style="2" bestFit="1" customWidth="1"/>
    <col min="711" max="711" width="9.28515625" style="2" bestFit="1" customWidth="1"/>
    <col min="712" max="954" width="9.140625" style="2"/>
    <col min="955" max="955" width="6.28515625" style="2" customWidth="1"/>
    <col min="956" max="956" width="5.42578125" style="2" customWidth="1"/>
    <col min="957" max="957" width="32" style="2" bestFit="1" customWidth="1"/>
    <col min="958" max="958" width="14.85546875" style="2" customWidth="1"/>
    <col min="959" max="959" width="22.140625" style="2" customWidth="1"/>
    <col min="960" max="960" width="11.28515625" style="2" bestFit="1" customWidth="1"/>
    <col min="961" max="962" width="11.28515625" style="2" customWidth="1"/>
    <col min="963" max="963" width="11.28515625" style="2" bestFit="1" customWidth="1"/>
    <col min="964" max="966" width="10.28515625" style="2" bestFit="1" customWidth="1"/>
    <col min="967" max="967" width="9.28515625" style="2" bestFit="1" customWidth="1"/>
    <col min="968" max="1210" width="9.140625" style="2"/>
    <col min="1211" max="1211" width="6.28515625" style="2" customWidth="1"/>
    <col min="1212" max="1212" width="5.42578125" style="2" customWidth="1"/>
    <col min="1213" max="1213" width="32" style="2" bestFit="1" customWidth="1"/>
    <col min="1214" max="1214" width="14.85546875" style="2" customWidth="1"/>
    <col min="1215" max="1215" width="22.140625" style="2" customWidth="1"/>
    <col min="1216" max="1216" width="11.28515625" style="2" bestFit="1" customWidth="1"/>
    <col min="1217" max="1218" width="11.28515625" style="2" customWidth="1"/>
    <col min="1219" max="1219" width="11.28515625" style="2" bestFit="1" customWidth="1"/>
    <col min="1220" max="1222" width="10.28515625" style="2" bestFit="1" customWidth="1"/>
    <col min="1223" max="1223" width="9.28515625" style="2" bestFit="1" customWidth="1"/>
    <col min="1224" max="1466" width="9.140625" style="2"/>
    <col min="1467" max="1467" width="6.28515625" style="2" customWidth="1"/>
    <col min="1468" max="1468" width="5.42578125" style="2" customWidth="1"/>
    <col min="1469" max="1469" width="32" style="2" bestFit="1" customWidth="1"/>
    <col min="1470" max="1470" width="14.85546875" style="2" customWidth="1"/>
    <col min="1471" max="1471" width="22.140625" style="2" customWidth="1"/>
    <col min="1472" max="1472" width="11.28515625" style="2" bestFit="1" customWidth="1"/>
    <col min="1473" max="1474" width="11.28515625" style="2" customWidth="1"/>
    <col min="1475" max="1475" width="11.28515625" style="2" bestFit="1" customWidth="1"/>
    <col min="1476" max="1478" width="10.28515625" style="2" bestFit="1" customWidth="1"/>
    <col min="1479" max="1479" width="9.28515625" style="2" bestFit="1" customWidth="1"/>
    <col min="1480" max="1722" width="9.140625" style="2"/>
    <col min="1723" max="1723" width="6.28515625" style="2" customWidth="1"/>
    <col min="1724" max="1724" width="5.42578125" style="2" customWidth="1"/>
    <col min="1725" max="1725" width="32" style="2" bestFit="1" customWidth="1"/>
    <col min="1726" max="1726" width="14.85546875" style="2" customWidth="1"/>
    <col min="1727" max="1727" width="22.140625" style="2" customWidth="1"/>
    <col min="1728" max="1728" width="11.28515625" style="2" bestFit="1" customWidth="1"/>
    <col min="1729" max="1730" width="11.28515625" style="2" customWidth="1"/>
    <col min="1731" max="1731" width="11.28515625" style="2" bestFit="1" customWidth="1"/>
    <col min="1732" max="1734" width="10.28515625" style="2" bestFit="1" customWidth="1"/>
    <col min="1735" max="1735" width="9.28515625" style="2" bestFit="1" customWidth="1"/>
    <col min="1736" max="1978" width="9.140625" style="2"/>
    <col min="1979" max="1979" width="6.28515625" style="2" customWidth="1"/>
    <col min="1980" max="1980" width="5.42578125" style="2" customWidth="1"/>
    <col min="1981" max="1981" width="32" style="2" bestFit="1" customWidth="1"/>
    <col min="1982" max="1982" width="14.85546875" style="2" customWidth="1"/>
    <col min="1983" max="1983" width="22.140625" style="2" customWidth="1"/>
    <col min="1984" max="1984" width="11.28515625" style="2" bestFit="1" customWidth="1"/>
    <col min="1985" max="1986" width="11.28515625" style="2" customWidth="1"/>
    <col min="1987" max="1987" width="11.28515625" style="2" bestFit="1" customWidth="1"/>
    <col min="1988" max="1990" width="10.28515625" style="2" bestFit="1" customWidth="1"/>
    <col min="1991" max="1991" width="9.28515625" style="2" bestFit="1" customWidth="1"/>
    <col min="1992" max="2234" width="9.140625" style="2"/>
    <col min="2235" max="2235" width="6.28515625" style="2" customWidth="1"/>
    <col min="2236" max="2236" width="5.42578125" style="2" customWidth="1"/>
    <col min="2237" max="2237" width="32" style="2" bestFit="1" customWidth="1"/>
    <col min="2238" max="2238" width="14.85546875" style="2" customWidth="1"/>
    <col min="2239" max="2239" width="22.140625" style="2" customWidth="1"/>
    <col min="2240" max="2240" width="11.28515625" style="2" bestFit="1" customWidth="1"/>
    <col min="2241" max="2242" width="11.28515625" style="2" customWidth="1"/>
    <col min="2243" max="2243" width="11.28515625" style="2" bestFit="1" customWidth="1"/>
    <col min="2244" max="2246" width="10.28515625" style="2" bestFit="1" customWidth="1"/>
    <col min="2247" max="2247" width="9.28515625" style="2" bestFit="1" customWidth="1"/>
    <col min="2248" max="2490" width="9.140625" style="2"/>
    <col min="2491" max="2491" width="6.28515625" style="2" customWidth="1"/>
    <col min="2492" max="2492" width="5.42578125" style="2" customWidth="1"/>
    <col min="2493" max="2493" width="32" style="2" bestFit="1" customWidth="1"/>
    <col min="2494" max="2494" width="14.85546875" style="2" customWidth="1"/>
    <col min="2495" max="2495" width="22.140625" style="2" customWidth="1"/>
    <col min="2496" max="2496" width="11.28515625" style="2" bestFit="1" customWidth="1"/>
    <col min="2497" max="2498" width="11.28515625" style="2" customWidth="1"/>
    <col min="2499" max="2499" width="11.28515625" style="2" bestFit="1" customWidth="1"/>
    <col min="2500" max="2502" width="10.28515625" style="2" bestFit="1" customWidth="1"/>
    <col min="2503" max="2503" width="9.28515625" style="2" bestFit="1" customWidth="1"/>
    <col min="2504" max="2746" width="9.140625" style="2"/>
    <col min="2747" max="2747" width="6.28515625" style="2" customWidth="1"/>
    <col min="2748" max="2748" width="5.42578125" style="2" customWidth="1"/>
    <col min="2749" max="2749" width="32" style="2" bestFit="1" customWidth="1"/>
    <col min="2750" max="2750" width="14.85546875" style="2" customWidth="1"/>
    <col min="2751" max="2751" width="22.140625" style="2" customWidth="1"/>
    <col min="2752" max="2752" width="11.28515625" style="2" bestFit="1" customWidth="1"/>
    <col min="2753" max="2754" width="11.28515625" style="2" customWidth="1"/>
    <col min="2755" max="2755" width="11.28515625" style="2" bestFit="1" customWidth="1"/>
    <col min="2756" max="2758" width="10.28515625" style="2" bestFit="1" customWidth="1"/>
    <col min="2759" max="2759" width="9.28515625" style="2" bestFit="1" customWidth="1"/>
    <col min="2760" max="3002" width="9.140625" style="2"/>
    <col min="3003" max="3003" width="6.28515625" style="2" customWidth="1"/>
    <col min="3004" max="3004" width="5.42578125" style="2" customWidth="1"/>
    <col min="3005" max="3005" width="32" style="2" bestFit="1" customWidth="1"/>
    <col min="3006" max="3006" width="14.85546875" style="2" customWidth="1"/>
    <col min="3007" max="3007" width="22.140625" style="2" customWidth="1"/>
    <col min="3008" max="3008" width="11.28515625" style="2" bestFit="1" customWidth="1"/>
    <col min="3009" max="3010" width="11.28515625" style="2" customWidth="1"/>
    <col min="3011" max="3011" width="11.28515625" style="2" bestFit="1" customWidth="1"/>
    <col min="3012" max="3014" width="10.28515625" style="2" bestFit="1" customWidth="1"/>
    <col min="3015" max="3015" width="9.28515625" style="2" bestFit="1" customWidth="1"/>
    <col min="3016" max="3258" width="9.140625" style="2"/>
    <col min="3259" max="3259" width="6.28515625" style="2" customWidth="1"/>
    <col min="3260" max="3260" width="5.42578125" style="2" customWidth="1"/>
    <col min="3261" max="3261" width="32" style="2" bestFit="1" customWidth="1"/>
    <col min="3262" max="3262" width="14.85546875" style="2" customWidth="1"/>
    <col min="3263" max="3263" width="22.140625" style="2" customWidth="1"/>
    <col min="3264" max="3264" width="11.28515625" style="2" bestFit="1" customWidth="1"/>
    <col min="3265" max="3266" width="11.28515625" style="2" customWidth="1"/>
    <col min="3267" max="3267" width="11.28515625" style="2" bestFit="1" customWidth="1"/>
    <col min="3268" max="3270" width="10.28515625" style="2" bestFit="1" customWidth="1"/>
    <col min="3271" max="3271" width="9.28515625" style="2" bestFit="1" customWidth="1"/>
    <col min="3272" max="3514" width="9.140625" style="2"/>
    <col min="3515" max="3515" width="6.28515625" style="2" customWidth="1"/>
    <col min="3516" max="3516" width="5.42578125" style="2" customWidth="1"/>
    <col min="3517" max="3517" width="32" style="2" bestFit="1" customWidth="1"/>
    <col min="3518" max="3518" width="14.85546875" style="2" customWidth="1"/>
    <col min="3519" max="3519" width="22.140625" style="2" customWidth="1"/>
    <col min="3520" max="3520" width="11.28515625" style="2" bestFit="1" customWidth="1"/>
    <col min="3521" max="3522" width="11.28515625" style="2" customWidth="1"/>
    <col min="3523" max="3523" width="11.28515625" style="2" bestFit="1" customWidth="1"/>
    <col min="3524" max="3526" width="10.28515625" style="2" bestFit="1" customWidth="1"/>
    <col min="3527" max="3527" width="9.28515625" style="2" bestFit="1" customWidth="1"/>
    <col min="3528" max="3770" width="9.140625" style="2"/>
    <col min="3771" max="3771" width="6.28515625" style="2" customWidth="1"/>
    <col min="3772" max="3772" width="5.42578125" style="2" customWidth="1"/>
    <col min="3773" max="3773" width="32" style="2" bestFit="1" customWidth="1"/>
    <col min="3774" max="3774" width="14.85546875" style="2" customWidth="1"/>
    <col min="3775" max="3775" width="22.140625" style="2" customWidth="1"/>
    <col min="3776" max="3776" width="11.28515625" style="2" bestFit="1" customWidth="1"/>
    <col min="3777" max="3778" width="11.28515625" style="2" customWidth="1"/>
    <col min="3779" max="3779" width="11.28515625" style="2" bestFit="1" customWidth="1"/>
    <col min="3780" max="3782" width="10.28515625" style="2" bestFit="1" customWidth="1"/>
    <col min="3783" max="3783" width="9.28515625" style="2" bestFit="1" customWidth="1"/>
    <col min="3784" max="4026" width="9.140625" style="2"/>
    <col min="4027" max="4027" width="6.28515625" style="2" customWidth="1"/>
    <col min="4028" max="4028" width="5.42578125" style="2" customWidth="1"/>
    <col min="4029" max="4029" width="32" style="2" bestFit="1" customWidth="1"/>
    <col min="4030" max="4030" width="14.85546875" style="2" customWidth="1"/>
    <col min="4031" max="4031" width="22.140625" style="2" customWidth="1"/>
    <col min="4032" max="4032" width="11.28515625" style="2" bestFit="1" customWidth="1"/>
    <col min="4033" max="4034" width="11.28515625" style="2" customWidth="1"/>
    <col min="4035" max="4035" width="11.28515625" style="2" bestFit="1" customWidth="1"/>
    <col min="4036" max="4038" width="10.28515625" style="2" bestFit="1" customWidth="1"/>
    <col min="4039" max="4039" width="9.28515625" style="2" bestFit="1" customWidth="1"/>
    <col min="4040" max="4282" width="9.140625" style="2"/>
    <col min="4283" max="4283" width="6.28515625" style="2" customWidth="1"/>
    <col min="4284" max="4284" width="5.42578125" style="2" customWidth="1"/>
    <col min="4285" max="4285" width="32" style="2" bestFit="1" customWidth="1"/>
    <col min="4286" max="4286" width="14.85546875" style="2" customWidth="1"/>
    <col min="4287" max="4287" width="22.140625" style="2" customWidth="1"/>
    <col min="4288" max="4288" width="11.28515625" style="2" bestFit="1" customWidth="1"/>
    <col min="4289" max="4290" width="11.28515625" style="2" customWidth="1"/>
    <col min="4291" max="4291" width="11.28515625" style="2" bestFit="1" customWidth="1"/>
    <col min="4292" max="4294" width="10.28515625" style="2" bestFit="1" customWidth="1"/>
    <col min="4295" max="4295" width="9.28515625" style="2" bestFit="1" customWidth="1"/>
    <col min="4296" max="4538" width="9.140625" style="2"/>
    <col min="4539" max="4539" width="6.28515625" style="2" customWidth="1"/>
    <col min="4540" max="4540" width="5.42578125" style="2" customWidth="1"/>
    <col min="4541" max="4541" width="32" style="2" bestFit="1" customWidth="1"/>
    <col min="4542" max="4542" width="14.85546875" style="2" customWidth="1"/>
    <col min="4543" max="4543" width="22.140625" style="2" customWidth="1"/>
    <col min="4544" max="4544" width="11.28515625" style="2" bestFit="1" customWidth="1"/>
    <col min="4545" max="4546" width="11.28515625" style="2" customWidth="1"/>
    <col min="4547" max="4547" width="11.28515625" style="2" bestFit="1" customWidth="1"/>
    <col min="4548" max="4550" width="10.28515625" style="2" bestFit="1" customWidth="1"/>
    <col min="4551" max="4551" width="9.28515625" style="2" bestFit="1" customWidth="1"/>
    <col min="4552" max="4794" width="9.140625" style="2"/>
    <col min="4795" max="4795" width="6.28515625" style="2" customWidth="1"/>
    <col min="4796" max="4796" width="5.42578125" style="2" customWidth="1"/>
    <col min="4797" max="4797" width="32" style="2" bestFit="1" customWidth="1"/>
    <col min="4798" max="4798" width="14.85546875" style="2" customWidth="1"/>
    <col min="4799" max="4799" width="22.140625" style="2" customWidth="1"/>
    <col min="4800" max="4800" width="11.28515625" style="2" bestFit="1" customWidth="1"/>
    <col min="4801" max="4802" width="11.28515625" style="2" customWidth="1"/>
    <col min="4803" max="4803" width="11.28515625" style="2" bestFit="1" customWidth="1"/>
    <col min="4804" max="4806" width="10.28515625" style="2" bestFit="1" customWidth="1"/>
    <col min="4807" max="4807" width="9.28515625" style="2" bestFit="1" customWidth="1"/>
    <col min="4808" max="5050" width="9.140625" style="2"/>
    <col min="5051" max="5051" width="6.28515625" style="2" customWidth="1"/>
    <col min="5052" max="5052" width="5.42578125" style="2" customWidth="1"/>
    <col min="5053" max="5053" width="32" style="2" bestFit="1" customWidth="1"/>
    <col min="5054" max="5054" width="14.85546875" style="2" customWidth="1"/>
    <col min="5055" max="5055" width="22.140625" style="2" customWidth="1"/>
    <col min="5056" max="5056" width="11.28515625" style="2" bestFit="1" customWidth="1"/>
    <col min="5057" max="5058" width="11.28515625" style="2" customWidth="1"/>
    <col min="5059" max="5059" width="11.28515625" style="2" bestFit="1" customWidth="1"/>
    <col min="5060" max="5062" width="10.28515625" style="2" bestFit="1" customWidth="1"/>
    <col min="5063" max="5063" width="9.28515625" style="2" bestFit="1" customWidth="1"/>
    <col min="5064" max="5306" width="9.140625" style="2"/>
    <col min="5307" max="5307" width="6.28515625" style="2" customWidth="1"/>
    <col min="5308" max="5308" width="5.42578125" style="2" customWidth="1"/>
    <col min="5309" max="5309" width="32" style="2" bestFit="1" customWidth="1"/>
    <col min="5310" max="5310" width="14.85546875" style="2" customWidth="1"/>
    <col min="5311" max="5311" width="22.140625" style="2" customWidth="1"/>
    <col min="5312" max="5312" width="11.28515625" style="2" bestFit="1" customWidth="1"/>
    <col min="5313" max="5314" width="11.28515625" style="2" customWidth="1"/>
    <col min="5315" max="5315" width="11.28515625" style="2" bestFit="1" customWidth="1"/>
    <col min="5316" max="5318" width="10.28515625" style="2" bestFit="1" customWidth="1"/>
    <col min="5319" max="5319" width="9.28515625" style="2" bestFit="1" customWidth="1"/>
    <col min="5320" max="5562" width="9.140625" style="2"/>
    <col min="5563" max="5563" width="6.28515625" style="2" customWidth="1"/>
    <col min="5564" max="5564" width="5.42578125" style="2" customWidth="1"/>
    <col min="5565" max="5565" width="32" style="2" bestFit="1" customWidth="1"/>
    <col min="5566" max="5566" width="14.85546875" style="2" customWidth="1"/>
    <col min="5567" max="5567" width="22.140625" style="2" customWidth="1"/>
    <col min="5568" max="5568" width="11.28515625" style="2" bestFit="1" customWidth="1"/>
    <col min="5569" max="5570" width="11.28515625" style="2" customWidth="1"/>
    <col min="5571" max="5571" width="11.28515625" style="2" bestFit="1" customWidth="1"/>
    <col min="5572" max="5574" width="10.28515625" style="2" bestFit="1" customWidth="1"/>
    <col min="5575" max="5575" width="9.28515625" style="2" bestFit="1" customWidth="1"/>
    <col min="5576" max="5818" width="9.140625" style="2"/>
    <col min="5819" max="5819" width="6.28515625" style="2" customWidth="1"/>
    <col min="5820" max="5820" width="5.42578125" style="2" customWidth="1"/>
    <col min="5821" max="5821" width="32" style="2" bestFit="1" customWidth="1"/>
    <col min="5822" max="5822" width="14.85546875" style="2" customWidth="1"/>
    <col min="5823" max="5823" width="22.140625" style="2" customWidth="1"/>
    <col min="5824" max="5824" width="11.28515625" style="2" bestFit="1" customWidth="1"/>
    <col min="5825" max="5826" width="11.28515625" style="2" customWidth="1"/>
    <col min="5827" max="5827" width="11.28515625" style="2" bestFit="1" customWidth="1"/>
    <col min="5828" max="5830" width="10.28515625" style="2" bestFit="1" customWidth="1"/>
    <col min="5831" max="5831" width="9.28515625" style="2" bestFit="1" customWidth="1"/>
    <col min="5832" max="6074" width="9.140625" style="2"/>
    <col min="6075" max="6075" width="6.28515625" style="2" customWidth="1"/>
    <col min="6076" max="6076" width="5.42578125" style="2" customWidth="1"/>
    <col min="6077" max="6077" width="32" style="2" bestFit="1" customWidth="1"/>
    <col min="6078" max="6078" width="14.85546875" style="2" customWidth="1"/>
    <col min="6079" max="6079" width="22.140625" style="2" customWidth="1"/>
    <col min="6080" max="6080" width="11.28515625" style="2" bestFit="1" customWidth="1"/>
    <col min="6081" max="6082" width="11.28515625" style="2" customWidth="1"/>
    <col min="6083" max="6083" width="11.28515625" style="2" bestFit="1" customWidth="1"/>
    <col min="6084" max="6086" width="10.28515625" style="2" bestFit="1" customWidth="1"/>
    <col min="6087" max="6087" width="9.28515625" style="2" bestFit="1" customWidth="1"/>
    <col min="6088" max="6330" width="9.140625" style="2"/>
    <col min="6331" max="6331" width="6.28515625" style="2" customWidth="1"/>
    <col min="6332" max="6332" width="5.42578125" style="2" customWidth="1"/>
    <col min="6333" max="6333" width="32" style="2" bestFit="1" customWidth="1"/>
    <col min="6334" max="6334" width="14.85546875" style="2" customWidth="1"/>
    <col min="6335" max="6335" width="22.140625" style="2" customWidth="1"/>
    <col min="6336" max="6336" width="11.28515625" style="2" bestFit="1" customWidth="1"/>
    <col min="6337" max="6338" width="11.28515625" style="2" customWidth="1"/>
    <col min="6339" max="6339" width="11.28515625" style="2" bestFit="1" customWidth="1"/>
    <col min="6340" max="6342" width="10.28515625" style="2" bestFit="1" customWidth="1"/>
    <col min="6343" max="6343" width="9.28515625" style="2" bestFit="1" customWidth="1"/>
    <col min="6344" max="6586" width="9.140625" style="2"/>
    <col min="6587" max="6587" width="6.28515625" style="2" customWidth="1"/>
    <col min="6588" max="6588" width="5.42578125" style="2" customWidth="1"/>
    <col min="6589" max="6589" width="32" style="2" bestFit="1" customWidth="1"/>
    <col min="6590" max="6590" width="14.85546875" style="2" customWidth="1"/>
    <col min="6591" max="6591" width="22.140625" style="2" customWidth="1"/>
    <col min="6592" max="6592" width="11.28515625" style="2" bestFit="1" customWidth="1"/>
    <col min="6593" max="6594" width="11.28515625" style="2" customWidth="1"/>
    <col min="6595" max="6595" width="11.28515625" style="2" bestFit="1" customWidth="1"/>
    <col min="6596" max="6598" width="10.28515625" style="2" bestFit="1" customWidth="1"/>
    <col min="6599" max="6599" width="9.28515625" style="2" bestFit="1" customWidth="1"/>
    <col min="6600" max="6842" width="9.140625" style="2"/>
    <col min="6843" max="6843" width="6.28515625" style="2" customWidth="1"/>
    <col min="6844" max="6844" width="5.42578125" style="2" customWidth="1"/>
    <col min="6845" max="6845" width="32" style="2" bestFit="1" customWidth="1"/>
    <col min="6846" max="6846" width="14.85546875" style="2" customWidth="1"/>
    <col min="6847" max="6847" width="22.140625" style="2" customWidth="1"/>
    <col min="6848" max="6848" width="11.28515625" style="2" bestFit="1" customWidth="1"/>
    <col min="6849" max="6850" width="11.28515625" style="2" customWidth="1"/>
    <col min="6851" max="6851" width="11.28515625" style="2" bestFit="1" customWidth="1"/>
    <col min="6852" max="6854" width="10.28515625" style="2" bestFit="1" customWidth="1"/>
    <col min="6855" max="6855" width="9.28515625" style="2" bestFit="1" customWidth="1"/>
    <col min="6856" max="7098" width="9.140625" style="2"/>
    <col min="7099" max="7099" width="6.28515625" style="2" customWidth="1"/>
    <col min="7100" max="7100" width="5.42578125" style="2" customWidth="1"/>
    <col min="7101" max="7101" width="32" style="2" bestFit="1" customWidth="1"/>
    <col min="7102" max="7102" width="14.85546875" style="2" customWidth="1"/>
    <col min="7103" max="7103" width="22.140625" style="2" customWidth="1"/>
    <col min="7104" max="7104" width="11.28515625" style="2" bestFit="1" customWidth="1"/>
    <col min="7105" max="7106" width="11.28515625" style="2" customWidth="1"/>
    <col min="7107" max="7107" width="11.28515625" style="2" bestFit="1" customWidth="1"/>
    <col min="7108" max="7110" width="10.28515625" style="2" bestFit="1" customWidth="1"/>
    <col min="7111" max="7111" width="9.28515625" style="2" bestFit="1" customWidth="1"/>
    <col min="7112" max="7354" width="9.140625" style="2"/>
    <col min="7355" max="7355" width="6.28515625" style="2" customWidth="1"/>
    <col min="7356" max="7356" width="5.42578125" style="2" customWidth="1"/>
    <col min="7357" max="7357" width="32" style="2" bestFit="1" customWidth="1"/>
    <col min="7358" max="7358" width="14.85546875" style="2" customWidth="1"/>
    <col min="7359" max="7359" width="22.140625" style="2" customWidth="1"/>
    <col min="7360" max="7360" width="11.28515625" style="2" bestFit="1" customWidth="1"/>
    <col min="7361" max="7362" width="11.28515625" style="2" customWidth="1"/>
    <col min="7363" max="7363" width="11.28515625" style="2" bestFit="1" customWidth="1"/>
    <col min="7364" max="7366" width="10.28515625" style="2" bestFit="1" customWidth="1"/>
    <col min="7367" max="7367" width="9.28515625" style="2" bestFit="1" customWidth="1"/>
    <col min="7368" max="7610" width="9.140625" style="2"/>
    <col min="7611" max="7611" width="6.28515625" style="2" customWidth="1"/>
    <col min="7612" max="7612" width="5.42578125" style="2" customWidth="1"/>
    <col min="7613" max="7613" width="32" style="2" bestFit="1" customWidth="1"/>
    <col min="7614" max="7614" width="14.85546875" style="2" customWidth="1"/>
    <col min="7615" max="7615" width="22.140625" style="2" customWidth="1"/>
    <col min="7616" max="7616" width="11.28515625" style="2" bestFit="1" customWidth="1"/>
    <col min="7617" max="7618" width="11.28515625" style="2" customWidth="1"/>
    <col min="7619" max="7619" width="11.28515625" style="2" bestFit="1" customWidth="1"/>
    <col min="7620" max="7622" width="10.28515625" style="2" bestFit="1" customWidth="1"/>
    <col min="7623" max="7623" width="9.28515625" style="2" bestFit="1" customWidth="1"/>
    <col min="7624" max="7866" width="9.140625" style="2"/>
    <col min="7867" max="7867" width="6.28515625" style="2" customWidth="1"/>
    <col min="7868" max="7868" width="5.42578125" style="2" customWidth="1"/>
    <col min="7869" max="7869" width="32" style="2" bestFit="1" customWidth="1"/>
    <col min="7870" max="7870" width="14.85546875" style="2" customWidth="1"/>
    <col min="7871" max="7871" width="22.140625" style="2" customWidth="1"/>
    <col min="7872" max="7872" width="11.28515625" style="2" bestFit="1" customWidth="1"/>
    <col min="7873" max="7874" width="11.28515625" style="2" customWidth="1"/>
    <col min="7875" max="7875" width="11.28515625" style="2" bestFit="1" customWidth="1"/>
    <col min="7876" max="7878" width="10.28515625" style="2" bestFit="1" customWidth="1"/>
    <col min="7879" max="7879" width="9.28515625" style="2" bestFit="1" customWidth="1"/>
    <col min="7880" max="8122" width="9.140625" style="2"/>
    <col min="8123" max="8123" width="6.28515625" style="2" customWidth="1"/>
    <col min="8124" max="8124" width="5.42578125" style="2" customWidth="1"/>
    <col min="8125" max="8125" width="32" style="2" bestFit="1" customWidth="1"/>
    <col min="8126" max="8126" width="14.85546875" style="2" customWidth="1"/>
    <col min="8127" max="8127" width="22.140625" style="2" customWidth="1"/>
    <col min="8128" max="8128" width="11.28515625" style="2" bestFit="1" customWidth="1"/>
    <col min="8129" max="8130" width="11.28515625" style="2" customWidth="1"/>
    <col min="8131" max="8131" width="11.28515625" style="2" bestFit="1" customWidth="1"/>
    <col min="8132" max="8134" width="10.28515625" style="2" bestFit="1" customWidth="1"/>
    <col min="8135" max="8135" width="9.28515625" style="2" bestFit="1" customWidth="1"/>
    <col min="8136" max="8378" width="9.140625" style="2"/>
    <col min="8379" max="8379" width="6.28515625" style="2" customWidth="1"/>
    <col min="8380" max="8380" width="5.42578125" style="2" customWidth="1"/>
    <col min="8381" max="8381" width="32" style="2" bestFit="1" customWidth="1"/>
    <col min="8382" max="8382" width="14.85546875" style="2" customWidth="1"/>
    <col min="8383" max="8383" width="22.140625" style="2" customWidth="1"/>
    <col min="8384" max="8384" width="11.28515625" style="2" bestFit="1" customWidth="1"/>
    <col min="8385" max="8386" width="11.28515625" style="2" customWidth="1"/>
    <col min="8387" max="8387" width="11.28515625" style="2" bestFit="1" customWidth="1"/>
    <col min="8388" max="8390" width="10.28515625" style="2" bestFit="1" customWidth="1"/>
    <col min="8391" max="8391" width="9.28515625" style="2" bestFit="1" customWidth="1"/>
    <col min="8392" max="8634" width="9.140625" style="2"/>
    <col min="8635" max="8635" width="6.28515625" style="2" customWidth="1"/>
    <col min="8636" max="8636" width="5.42578125" style="2" customWidth="1"/>
    <col min="8637" max="8637" width="32" style="2" bestFit="1" customWidth="1"/>
    <col min="8638" max="8638" width="14.85546875" style="2" customWidth="1"/>
    <col min="8639" max="8639" width="22.140625" style="2" customWidth="1"/>
    <col min="8640" max="8640" width="11.28515625" style="2" bestFit="1" customWidth="1"/>
    <col min="8641" max="8642" width="11.28515625" style="2" customWidth="1"/>
    <col min="8643" max="8643" width="11.28515625" style="2" bestFit="1" customWidth="1"/>
    <col min="8644" max="8646" width="10.28515625" style="2" bestFit="1" customWidth="1"/>
    <col min="8647" max="8647" width="9.28515625" style="2" bestFit="1" customWidth="1"/>
    <col min="8648" max="8890" width="9.140625" style="2"/>
    <col min="8891" max="8891" width="6.28515625" style="2" customWidth="1"/>
    <col min="8892" max="8892" width="5.42578125" style="2" customWidth="1"/>
    <col min="8893" max="8893" width="32" style="2" bestFit="1" customWidth="1"/>
    <col min="8894" max="8894" width="14.85546875" style="2" customWidth="1"/>
    <col min="8895" max="8895" width="22.140625" style="2" customWidth="1"/>
    <col min="8896" max="8896" width="11.28515625" style="2" bestFit="1" customWidth="1"/>
    <col min="8897" max="8898" width="11.28515625" style="2" customWidth="1"/>
    <col min="8899" max="8899" width="11.28515625" style="2" bestFit="1" customWidth="1"/>
    <col min="8900" max="8902" width="10.28515625" style="2" bestFit="1" customWidth="1"/>
    <col min="8903" max="8903" width="9.28515625" style="2" bestFit="1" customWidth="1"/>
    <col min="8904" max="9146" width="9.140625" style="2"/>
    <col min="9147" max="9147" width="6.28515625" style="2" customWidth="1"/>
    <col min="9148" max="9148" width="5.42578125" style="2" customWidth="1"/>
    <col min="9149" max="9149" width="32" style="2" bestFit="1" customWidth="1"/>
    <col min="9150" max="9150" width="14.85546875" style="2" customWidth="1"/>
    <col min="9151" max="9151" width="22.140625" style="2" customWidth="1"/>
    <col min="9152" max="9152" width="11.28515625" style="2" bestFit="1" customWidth="1"/>
    <col min="9153" max="9154" width="11.28515625" style="2" customWidth="1"/>
    <col min="9155" max="9155" width="11.28515625" style="2" bestFit="1" customWidth="1"/>
    <col min="9156" max="9158" width="10.28515625" style="2" bestFit="1" customWidth="1"/>
    <col min="9159" max="9159" width="9.28515625" style="2" bestFit="1" customWidth="1"/>
    <col min="9160" max="9402" width="9.140625" style="2"/>
    <col min="9403" max="9403" width="6.28515625" style="2" customWidth="1"/>
    <col min="9404" max="9404" width="5.42578125" style="2" customWidth="1"/>
    <col min="9405" max="9405" width="32" style="2" bestFit="1" customWidth="1"/>
    <col min="9406" max="9406" width="14.85546875" style="2" customWidth="1"/>
    <col min="9407" max="9407" width="22.140625" style="2" customWidth="1"/>
    <col min="9408" max="9408" width="11.28515625" style="2" bestFit="1" customWidth="1"/>
    <col min="9409" max="9410" width="11.28515625" style="2" customWidth="1"/>
    <col min="9411" max="9411" width="11.28515625" style="2" bestFit="1" customWidth="1"/>
    <col min="9412" max="9414" width="10.28515625" style="2" bestFit="1" customWidth="1"/>
    <col min="9415" max="9415" width="9.28515625" style="2" bestFit="1" customWidth="1"/>
    <col min="9416" max="9658" width="9.140625" style="2"/>
    <col min="9659" max="9659" width="6.28515625" style="2" customWidth="1"/>
    <col min="9660" max="9660" width="5.42578125" style="2" customWidth="1"/>
    <col min="9661" max="9661" width="32" style="2" bestFit="1" customWidth="1"/>
    <col min="9662" max="9662" width="14.85546875" style="2" customWidth="1"/>
    <col min="9663" max="9663" width="22.140625" style="2" customWidth="1"/>
    <col min="9664" max="9664" width="11.28515625" style="2" bestFit="1" customWidth="1"/>
    <col min="9665" max="9666" width="11.28515625" style="2" customWidth="1"/>
    <col min="9667" max="9667" width="11.28515625" style="2" bestFit="1" customWidth="1"/>
    <col min="9668" max="9670" width="10.28515625" style="2" bestFit="1" customWidth="1"/>
    <col min="9671" max="9671" width="9.28515625" style="2" bestFit="1" customWidth="1"/>
    <col min="9672" max="9914" width="9.140625" style="2"/>
    <col min="9915" max="9915" width="6.28515625" style="2" customWidth="1"/>
    <col min="9916" max="9916" width="5.42578125" style="2" customWidth="1"/>
    <col min="9917" max="9917" width="32" style="2" bestFit="1" customWidth="1"/>
    <col min="9918" max="9918" width="14.85546875" style="2" customWidth="1"/>
    <col min="9919" max="9919" width="22.140625" style="2" customWidth="1"/>
    <col min="9920" max="9920" width="11.28515625" style="2" bestFit="1" customWidth="1"/>
    <col min="9921" max="9922" width="11.28515625" style="2" customWidth="1"/>
    <col min="9923" max="9923" width="11.28515625" style="2" bestFit="1" customWidth="1"/>
    <col min="9924" max="9926" width="10.28515625" style="2" bestFit="1" customWidth="1"/>
    <col min="9927" max="9927" width="9.28515625" style="2" bestFit="1" customWidth="1"/>
    <col min="9928" max="10170" width="9.140625" style="2"/>
    <col min="10171" max="10171" width="6.28515625" style="2" customWidth="1"/>
    <col min="10172" max="10172" width="5.42578125" style="2" customWidth="1"/>
    <col min="10173" max="10173" width="32" style="2" bestFit="1" customWidth="1"/>
    <col min="10174" max="10174" width="14.85546875" style="2" customWidth="1"/>
    <col min="10175" max="10175" width="22.140625" style="2" customWidth="1"/>
    <col min="10176" max="10176" width="11.28515625" style="2" bestFit="1" customWidth="1"/>
    <col min="10177" max="10178" width="11.28515625" style="2" customWidth="1"/>
    <col min="10179" max="10179" width="11.28515625" style="2" bestFit="1" customWidth="1"/>
    <col min="10180" max="10182" width="10.28515625" style="2" bestFit="1" customWidth="1"/>
    <col min="10183" max="10183" width="9.28515625" style="2" bestFit="1" customWidth="1"/>
    <col min="10184" max="10426" width="9.140625" style="2"/>
    <col min="10427" max="10427" width="6.28515625" style="2" customWidth="1"/>
    <col min="10428" max="10428" width="5.42578125" style="2" customWidth="1"/>
    <col min="10429" max="10429" width="32" style="2" bestFit="1" customWidth="1"/>
    <col min="10430" max="10430" width="14.85546875" style="2" customWidth="1"/>
    <col min="10431" max="10431" width="22.140625" style="2" customWidth="1"/>
    <col min="10432" max="10432" width="11.28515625" style="2" bestFit="1" customWidth="1"/>
    <col min="10433" max="10434" width="11.28515625" style="2" customWidth="1"/>
    <col min="10435" max="10435" width="11.28515625" style="2" bestFit="1" customWidth="1"/>
    <col min="10436" max="10438" width="10.28515625" style="2" bestFit="1" customWidth="1"/>
    <col min="10439" max="10439" width="9.28515625" style="2" bestFit="1" customWidth="1"/>
    <col min="10440" max="10682" width="9.140625" style="2"/>
    <col min="10683" max="10683" width="6.28515625" style="2" customWidth="1"/>
    <col min="10684" max="10684" width="5.42578125" style="2" customWidth="1"/>
    <col min="10685" max="10685" width="32" style="2" bestFit="1" customWidth="1"/>
    <col min="10686" max="10686" width="14.85546875" style="2" customWidth="1"/>
    <col min="10687" max="10687" width="22.140625" style="2" customWidth="1"/>
    <col min="10688" max="10688" width="11.28515625" style="2" bestFit="1" customWidth="1"/>
    <col min="10689" max="10690" width="11.28515625" style="2" customWidth="1"/>
    <col min="10691" max="10691" width="11.28515625" style="2" bestFit="1" customWidth="1"/>
    <col min="10692" max="10694" width="10.28515625" style="2" bestFit="1" customWidth="1"/>
    <col min="10695" max="10695" width="9.28515625" style="2" bestFit="1" customWidth="1"/>
    <col min="10696" max="10938" width="9.140625" style="2"/>
    <col min="10939" max="10939" width="6.28515625" style="2" customWidth="1"/>
    <col min="10940" max="10940" width="5.42578125" style="2" customWidth="1"/>
    <col min="10941" max="10941" width="32" style="2" bestFit="1" customWidth="1"/>
    <col min="10942" max="10942" width="14.85546875" style="2" customWidth="1"/>
    <col min="10943" max="10943" width="22.140625" style="2" customWidth="1"/>
    <col min="10944" max="10944" width="11.28515625" style="2" bestFit="1" customWidth="1"/>
    <col min="10945" max="10946" width="11.28515625" style="2" customWidth="1"/>
    <col min="10947" max="10947" width="11.28515625" style="2" bestFit="1" customWidth="1"/>
    <col min="10948" max="10950" width="10.28515625" style="2" bestFit="1" customWidth="1"/>
    <col min="10951" max="10951" width="9.28515625" style="2" bestFit="1" customWidth="1"/>
    <col min="10952" max="11194" width="9.140625" style="2"/>
    <col min="11195" max="11195" width="6.28515625" style="2" customWidth="1"/>
    <col min="11196" max="11196" width="5.42578125" style="2" customWidth="1"/>
    <col min="11197" max="11197" width="32" style="2" bestFit="1" customWidth="1"/>
    <col min="11198" max="11198" width="14.85546875" style="2" customWidth="1"/>
    <col min="11199" max="11199" width="22.140625" style="2" customWidth="1"/>
    <col min="11200" max="11200" width="11.28515625" style="2" bestFit="1" customWidth="1"/>
    <col min="11201" max="11202" width="11.28515625" style="2" customWidth="1"/>
    <col min="11203" max="11203" width="11.28515625" style="2" bestFit="1" customWidth="1"/>
    <col min="11204" max="11206" width="10.28515625" style="2" bestFit="1" customWidth="1"/>
    <col min="11207" max="11207" width="9.28515625" style="2" bestFit="1" customWidth="1"/>
    <col min="11208" max="11450" width="9.140625" style="2"/>
    <col min="11451" max="11451" width="6.28515625" style="2" customWidth="1"/>
    <col min="11452" max="11452" width="5.42578125" style="2" customWidth="1"/>
    <col min="11453" max="11453" width="32" style="2" bestFit="1" customWidth="1"/>
    <col min="11454" max="11454" width="14.85546875" style="2" customWidth="1"/>
    <col min="11455" max="11455" width="22.140625" style="2" customWidth="1"/>
    <col min="11456" max="11456" width="11.28515625" style="2" bestFit="1" customWidth="1"/>
    <col min="11457" max="11458" width="11.28515625" style="2" customWidth="1"/>
    <col min="11459" max="11459" width="11.28515625" style="2" bestFit="1" customWidth="1"/>
    <col min="11460" max="11462" width="10.28515625" style="2" bestFit="1" customWidth="1"/>
    <col min="11463" max="11463" width="9.28515625" style="2" bestFit="1" customWidth="1"/>
    <col min="11464" max="11706" width="9.140625" style="2"/>
    <col min="11707" max="11707" width="6.28515625" style="2" customWidth="1"/>
    <col min="11708" max="11708" width="5.42578125" style="2" customWidth="1"/>
    <col min="11709" max="11709" width="32" style="2" bestFit="1" customWidth="1"/>
    <col min="11710" max="11710" width="14.85546875" style="2" customWidth="1"/>
    <col min="11711" max="11711" width="22.140625" style="2" customWidth="1"/>
    <col min="11712" max="11712" width="11.28515625" style="2" bestFit="1" customWidth="1"/>
    <col min="11713" max="11714" width="11.28515625" style="2" customWidth="1"/>
    <col min="11715" max="11715" width="11.28515625" style="2" bestFit="1" customWidth="1"/>
    <col min="11716" max="11718" width="10.28515625" style="2" bestFit="1" customWidth="1"/>
    <col min="11719" max="11719" width="9.28515625" style="2" bestFit="1" customWidth="1"/>
    <col min="11720" max="11962" width="9.140625" style="2"/>
    <col min="11963" max="11963" width="6.28515625" style="2" customWidth="1"/>
    <col min="11964" max="11964" width="5.42578125" style="2" customWidth="1"/>
    <col min="11965" max="11965" width="32" style="2" bestFit="1" customWidth="1"/>
    <col min="11966" max="11966" width="14.85546875" style="2" customWidth="1"/>
    <col min="11967" max="11967" width="22.140625" style="2" customWidth="1"/>
    <col min="11968" max="11968" width="11.28515625" style="2" bestFit="1" customWidth="1"/>
    <col min="11969" max="11970" width="11.28515625" style="2" customWidth="1"/>
    <col min="11971" max="11971" width="11.28515625" style="2" bestFit="1" customWidth="1"/>
    <col min="11972" max="11974" width="10.28515625" style="2" bestFit="1" customWidth="1"/>
    <col min="11975" max="11975" width="9.28515625" style="2" bestFit="1" customWidth="1"/>
    <col min="11976" max="12218" width="9.140625" style="2"/>
    <col min="12219" max="12219" width="6.28515625" style="2" customWidth="1"/>
    <col min="12220" max="12220" width="5.42578125" style="2" customWidth="1"/>
    <col min="12221" max="12221" width="32" style="2" bestFit="1" customWidth="1"/>
    <col min="12222" max="12222" width="14.85546875" style="2" customWidth="1"/>
    <col min="12223" max="12223" width="22.140625" style="2" customWidth="1"/>
    <col min="12224" max="12224" width="11.28515625" style="2" bestFit="1" customWidth="1"/>
    <col min="12225" max="12226" width="11.28515625" style="2" customWidth="1"/>
    <col min="12227" max="12227" width="11.28515625" style="2" bestFit="1" customWidth="1"/>
    <col min="12228" max="12230" width="10.28515625" style="2" bestFit="1" customWidth="1"/>
    <col min="12231" max="12231" width="9.28515625" style="2" bestFit="1" customWidth="1"/>
    <col min="12232" max="12474" width="9.140625" style="2"/>
    <col min="12475" max="12475" width="6.28515625" style="2" customWidth="1"/>
    <col min="12476" max="12476" width="5.42578125" style="2" customWidth="1"/>
    <col min="12477" max="12477" width="32" style="2" bestFit="1" customWidth="1"/>
    <col min="12478" max="12478" width="14.85546875" style="2" customWidth="1"/>
    <col min="12479" max="12479" width="22.140625" style="2" customWidth="1"/>
    <col min="12480" max="12480" width="11.28515625" style="2" bestFit="1" customWidth="1"/>
    <col min="12481" max="12482" width="11.28515625" style="2" customWidth="1"/>
    <col min="12483" max="12483" width="11.28515625" style="2" bestFit="1" customWidth="1"/>
    <col min="12484" max="12486" width="10.28515625" style="2" bestFit="1" customWidth="1"/>
    <col min="12487" max="12487" width="9.28515625" style="2" bestFit="1" customWidth="1"/>
    <col min="12488" max="12730" width="9.140625" style="2"/>
    <col min="12731" max="12731" width="6.28515625" style="2" customWidth="1"/>
    <col min="12732" max="12732" width="5.42578125" style="2" customWidth="1"/>
    <col min="12733" max="12733" width="32" style="2" bestFit="1" customWidth="1"/>
    <col min="12734" max="12734" width="14.85546875" style="2" customWidth="1"/>
    <col min="12735" max="12735" width="22.140625" style="2" customWidth="1"/>
    <col min="12736" max="12736" width="11.28515625" style="2" bestFit="1" customWidth="1"/>
    <col min="12737" max="12738" width="11.28515625" style="2" customWidth="1"/>
    <col min="12739" max="12739" width="11.28515625" style="2" bestFit="1" customWidth="1"/>
    <col min="12740" max="12742" width="10.28515625" style="2" bestFit="1" customWidth="1"/>
    <col min="12743" max="12743" width="9.28515625" style="2" bestFit="1" customWidth="1"/>
    <col min="12744" max="12986" width="9.140625" style="2"/>
    <col min="12987" max="12987" width="6.28515625" style="2" customWidth="1"/>
    <col min="12988" max="12988" width="5.42578125" style="2" customWidth="1"/>
    <col min="12989" max="12989" width="32" style="2" bestFit="1" customWidth="1"/>
    <col min="12990" max="12990" width="14.85546875" style="2" customWidth="1"/>
    <col min="12991" max="12991" width="22.140625" style="2" customWidth="1"/>
    <col min="12992" max="12992" width="11.28515625" style="2" bestFit="1" customWidth="1"/>
    <col min="12993" max="12994" width="11.28515625" style="2" customWidth="1"/>
    <col min="12995" max="12995" width="11.28515625" style="2" bestFit="1" customWidth="1"/>
    <col min="12996" max="12998" width="10.28515625" style="2" bestFit="1" customWidth="1"/>
    <col min="12999" max="12999" width="9.28515625" style="2" bestFit="1" customWidth="1"/>
    <col min="13000" max="13242" width="9.140625" style="2"/>
    <col min="13243" max="13243" width="6.28515625" style="2" customWidth="1"/>
    <col min="13244" max="13244" width="5.42578125" style="2" customWidth="1"/>
    <col min="13245" max="13245" width="32" style="2" bestFit="1" customWidth="1"/>
    <col min="13246" max="13246" width="14.85546875" style="2" customWidth="1"/>
    <col min="13247" max="13247" width="22.140625" style="2" customWidth="1"/>
    <col min="13248" max="13248" width="11.28515625" style="2" bestFit="1" customWidth="1"/>
    <col min="13249" max="13250" width="11.28515625" style="2" customWidth="1"/>
    <col min="13251" max="13251" width="11.28515625" style="2" bestFit="1" customWidth="1"/>
    <col min="13252" max="13254" width="10.28515625" style="2" bestFit="1" customWidth="1"/>
    <col min="13255" max="13255" width="9.28515625" style="2" bestFit="1" customWidth="1"/>
    <col min="13256" max="13498" width="9.140625" style="2"/>
    <col min="13499" max="13499" width="6.28515625" style="2" customWidth="1"/>
    <col min="13500" max="13500" width="5.42578125" style="2" customWidth="1"/>
    <col min="13501" max="13501" width="32" style="2" bestFit="1" customWidth="1"/>
    <col min="13502" max="13502" width="14.85546875" style="2" customWidth="1"/>
    <col min="13503" max="13503" width="22.140625" style="2" customWidth="1"/>
    <col min="13504" max="13504" width="11.28515625" style="2" bestFit="1" customWidth="1"/>
    <col min="13505" max="13506" width="11.28515625" style="2" customWidth="1"/>
    <col min="13507" max="13507" width="11.28515625" style="2" bestFit="1" customWidth="1"/>
    <col min="13508" max="13510" width="10.28515625" style="2" bestFit="1" customWidth="1"/>
    <col min="13511" max="13511" width="9.28515625" style="2" bestFit="1" customWidth="1"/>
    <col min="13512" max="13754" width="9.140625" style="2"/>
    <col min="13755" max="13755" width="6.28515625" style="2" customWidth="1"/>
    <col min="13756" max="13756" width="5.42578125" style="2" customWidth="1"/>
    <col min="13757" max="13757" width="32" style="2" bestFit="1" customWidth="1"/>
    <col min="13758" max="13758" width="14.85546875" style="2" customWidth="1"/>
    <col min="13759" max="13759" width="22.140625" style="2" customWidth="1"/>
    <col min="13760" max="13760" width="11.28515625" style="2" bestFit="1" customWidth="1"/>
    <col min="13761" max="13762" width="11.28515625" style="2" customWidth="1"/>
    <col min="13763" max="13763" width="11.28515625" style="2" bestFit="1" customWidth="1"/>
    <col min="13764" max="13766" width="10.28515625" style="2" bestFit="1" customWidth="1"/>
    <col min="13767" max="13767" width="9.28515625" style="2" bestFit="1" customWidth="1"/>
    <col min="13768" max="14010" width="9.140625" style="2"/>
    <col min="14011" max="14011" width="6.28515625" style="2" customWidth="1"/>
    <col min="14012" max="14012" width="5.42578125" style="2" customWidth="1"/>
    <col min="14013" max="14013" width="32" style="2" bestFit="1" customWidth="1"/>
    <col min="14014" max="14014" width="14.85546875" style="2" customWidth="1"/>
    <col min="14015" max="14015" width="22.140625" style="2" customWidth="1"/>
    <col min="14016" max="14016" width="11.28515625" style="2" bestFit="1" customWidth="1"/>
    <col min="14017" max="14018" width="11.28515625" style="2" customWidth="1"/>
    <col min="14019" max="14019" width="11.28515625" style="2" bestFit="1" customWidth="1"/>
    <col min="14020" max="14022" width="10.28515625" style="2" bestFit="1" customWidth="1"/>
    <col min="14023" max="14023" width="9.28515625" style="2" bestFit="1" customWidth="1"/>
    <col min="14024" max="14266" width="9.140625" style="2"/>
    <col min="14267" max="14267" width="6.28515625" style="2" customWidth="1"/>
    <col min="14268" max="14268" width="5.42578125" style="2" customWidth="1"/>
    <col min="14269" max="14269" width="32" style="2" bestFit="1" customWidth="1"/>
    <col min="14270" max="14270" width="14.85546875" style="2" customWidth="1"/>
    <col min="14271" max="14271" width="22.140625" style="2" customWidth="1"/>
    <col min="14272" max="14272" width="11.28515625" style="2" bestFit="1" customWidth="1"/>
    <col min="14273" max="14274" width="11.28515625" style="2" customWidth="1"/>
    <col min="14275" max="14275" width="11.28515625" style="2" bestFit="1" customWidth="1"/>
    <col min="14276" max="14278" width="10.28515625" style="2" bestFit="1" customWidth="1"/>
    <col min="14279" max="14279" width="9.28515625" style="2" bestFit="1" customWidth="1"/>
    <col min="14280" max="14522" width="9.140625" style="2"/>
    <col min="14523" max="14523" width="6.28515625" style="2" customWidth="1"/>
    <col min="14524" max="14524" width="5.42578125" style="2" customWidth="1"/>
    <col min="14525" max="14525" width="32" style="2" bestFit="1" customWidth="1"/>
    <col min="14526" max="14526" width="14.85546875" style="2" customWidth="1"/>
    <col min="14527" max="14527" width="22.140625" style="2" customWidth="1"/>
    <col min="14528" max="14528" width="11.28515625" style="2" bestFit="1" customWidth="1"/>
    <col min="14529" max="14530" width="11.28515625" style="2" customWidth="1"/>
    <col min="14531" max="14531" width="11.28515625" style="2" bestFit="1" customWidth="1"/>
    <col min="14532" max="14534" width="10.28515625" style="2" bestFit="1" customWidth="1"/>
    <col min="14535" max="14535" width="9.28515625" style="2" bestFit="1" customWidth="1"/>
    <col min="14536" max="14778" width="9.140625" style="2"/>
    <col min="14779" max="14779" width="6.28515625" style="2" customWidth="1"/>
    <col min="14780" max="14780" width="5.42578125" style="2" customWidth="1"/>
    <col min="14781" max="14781" width="32" style="2" bestFit="1" customWidth="1"/>
    <col min="14782" max="14782" width="14.85546875" style="2" customWidth="1"/>
    <col min="14783" max="14783" width="22.140625" style="2" customWidth="1"/>
    <col min="14784" max="14784" width="11.28515625" style="2" bestFit="1" customWidth="1"/>
    <col min="14785" max="14786" width="11.28515625" style="2" customWidth="1"/>
    <col min="14787" max="14787" width="11.28515625" style="2" bestFit="1" customWidth="1"/>
    <col min="14788" max="14790" width="10.28515625" style="2" bestFit="1" customWidth="1"/>
    <col min="14791" max="14791" width="9.28515625" style="2" bestFit="1" customWidth="1"/>
    <col min="14792" max="15034" width="9.140625" style="2"/>
    <col min="15035" max="15035" width="6.28515625" style="2" customWidth="1"/>
    <col min="15036" max="15036" width="5.42578125" style="2" customWidth="1"/>
    <col min="15037" max="15037" width="32" style="2" bestFit="1" customWidth="1"/>
    <col min="15038" max="15038" width="14.85546875" style="2" customWidth="1"/>
    <col min="15039" max="15039" width="22.140625" style="2" customWidth="1"/>
    <col min="15040" max="15040" width="11.28515625" style="2" bestFit="1" customWidth="1"/>
    <col min="15041" max="15042" width="11.28515625" style="2" customWidth="1"/>
    <col min="15043" max="15043" width="11.28515625" style="2" bestFit="1" customWidth="1"/>
    <col min="15044" max="15046" width="10.28515625" style="2" bestFit="1" customWidth="1"/>
    <col min="15047" max="15047" width="9.28515625" style="2" bestFit="1" customWidth="1"/>
    <col min="15048" max="15290" width="9.140625" style="2"/>
    <col min="15291" max="15291" width="6.28515625" style="2" customWidth="1"/>
    <col min="15292" max="15292" width="5.42578125" style="2" customWidth="1"/>
    <col min="15293" max="15293" width="32" style="2" bestFit="1" customWidth="1"/>
    <col min="15294" max="15294" width="14.85546875" style="2" customWidth="1"/>
    <col min="15295" max="15295" width="22.140625" style="2" customWidth="1"/>
    <col min="15296" max="15296" width="11.28515625" style="2" bestFit="1" customWidth="1"/>
    <col min="15297" max="15298" width="11.28515625" style="2" customWidth="1"/>
    <col min="15299" max="15299" width="11.28515625" style="2" bestFit="1" customWidth="1"/>
    <col min="15300" max="15302" width="10.28515625" style="2" bestFit="1" customWidth="1"/>
    <col min="15303" max="15303" width="9.28515625" style="2" bestFit="1" customWidth="1"/>
    <col min="15304" max="15546" width="9.140625" style="2"/>
    <col min="15547" max="15547" width="6.28515625" style="2" customWidth="1"/>
    <col min="15548" max="15548" width="5.42578125" style="2" customWidth="1"/>
    <col min="15549" max="15549" width="32" style="2" bestFit="1" customWidth="1"/>
    <col min="15550" max="15550" width="14.85546875" style="2" customWidth="1"/>
    <col min="15551" max="15551" width="22.140625" style="2" customWidth="1"/>
    <col min="15552" max="15552" width="11.28515625" style="2" bestFit="1" customWidth="1"/>
    <col min="15553" max="15554" width="11.28515625" style="2" customWidth="1"/>
    <col min="15555" max="15555" width="11.28515625" style="2" bestFit="1" customWidth="1"/>
    <col min="15556" max="15558" width="10.28515625" style="2" bestFit="1" customWidth="1"/>
    <col min="15559" max="15559" width="9.28515625" style="2" bestFit="1" customWidth="1"/>
    <col min="15560" max="15802" width="9.140625" style="2"/>
    <col min="15803" max="15803" width="6.28515625" style="2" customWidth="1"/>
    <col min="15804" max="15804" width="5.42578125" style="2" customWidth="1"/>
    <col min="15805" max="15805" width="32" style="2" bestFit="1" customWidth="1"/>
    <col min="15806" max="15806" width="14.85546875" style="2" customWidth="1"/>
    <col min="15807" max="15807" width="22.140625" style="2" customWidth="1"/>
    <col min="15808" max="15808" width="11.28515625" style="2" bestFit="1" customWidth="1"/>
    <col min="15809" max="15810" width="11.28515625" style="2" customWidth="1"/>
    <col min="15811" max="15811" width="11.28515625" style="2" bestFit="1" customWidth="1"/>
    <col min="15812" max="15814" width="10.28515625" style="2" bestFit="1" customWidth="1"/>
    <col min="15815" max="15815" width="9.28515625" style="2" bestFit="1" customWidth="1"/>
    <col min="15816" max="16058" width="9.140625" style="2"/>
    <col min="16059" max="16059" width="6.28515625" style="2" customWidth="1"/>
    <col min="16060" max="16060" width="5.42578125" style="2" customWidth="1"/>
    <col min="16061" max="16061" width="32" style="2" bestFit="1" customWidth="1"/>
    <col min="16062" max="16062" width="14.85546875" style="2" customWidth="1"/>
    <col min="16063" max="16063" width="22.140625" style="2" customWidth="1"/>
    <col min="16064" max="16064" width="11.28515625" style="2" bestFit="1" customWidth="1"/>
    <col min="16065" max="16066" width="11.28515625" style="2" customWidth="1"/>
    <col min="16067" max="16067" width="11.28515625" style="2" bestFit="1" customWidth="1"/>
    <col min="16068" max="16070" width="10.28515625" style="2" bestFit="1" customWidth="1"/>
    <col min="16071" max="16071" width="9.28515625" style="2" bestFit="1" customWidth="1"/>
    <col min="16072" max="16384" width="9.140625" style="2"/>
  </cols>
  <sheetData>
    <row r="1" spans="1:13">
      <c r="M1" s="3"/>
    </row>
    <row r="2" spans="1:13" ht="21">
      <c r="A2" s="33" t="s">
        <v>90</v>
      </c>
      <c r="B2" s="33"/>
      <c r="C2" s="33"/>
      <c r="D2" s="33"/>
      <c r="E2" s="33"/>
      <c r="F2" s="33"/>
      <c r="G2" s="33"/>
      <c r="H2" s="33"/>
      <c r="I2" s="33"/>
      <c r="J2" s="33"/>
      <c r="K2" s="33"/>
      <c r="L2" s="33"/>
      <c r="M2" s="33"/>
    </row>
    <row r="3" spans="1:13">
      <c r="M3" s="3" t="s">
        <v>70</v>
      </c>
    </row>
    <row r="4" spans="1:13" ht="44.25" customHeight="1">
      <c r="A4" s="34" t="s">
        <v>4</v>
      </c>
      <c r="B4" s="35" t="s">
        <v>26</v>
      </c>
      <c r="C4" s="34" t="s">
        <v>27</v>
      </c>
      <c r="D4" s="34" t="s">
        <v>28</v>
      </c>
      <c r="E4" s="34" t="s">
        <v>29</v>
      </c>
      <c r="F4" s="31" t="s">
        <v>106</v>
      </c>
      <c r="G4" s="31" t="s">
        <v>107</v>
      </c>
      <c r="H4" s="31" t="s">
        <v>108</v>
      </c>
      <c r="I4" s="31">
        <v>2025</v>
      </c>
      <c r="J4" s="31">
        <v>2026</v>
      </c>
      <c r="K4" s="31">
        <v>2027</v>
      </c>
      <c r="L4" s="31">
        <v>2028</v>
      </c>
      <c r="M4" s="31">
        <v>2029</v>
      </c>
    </row>
    <row r="5" spans="1:13" ht="53.25" customHeight="1">
      <c r="A5" s="34"/>
      <c r="B5" s="35"/>
      <c r="C5" s="34"/>
      <c r="D5" s="34"/>
      <c r="E5" s="34"/>
      <c r="F5" s="32"/>
      <c r="G5" s="32"/>
      <c r="H5" s="32"/>
      <c r="I5" s="32"/>
      <c r="J5" s="32"/>
      <c r="K5" s="32"/>
      <c r="L5" s="32"/>
      <c r="M5" s="32"/>
    </row>
    <row r="6" spans="1:13" ht="60">
      <c r="A6" s="18">
        <v>1</v>
      </c>
      <c r="B6" s="18">
        <v>51</v>
      </c>
      <c r="C6" s="19" t="s">
        <v>38</v>
      </c>
      <c r="D6" s="17" t="s">
        <v>8</v>
      </c>
      <c r="E6" s="23">
        <v>1231</v>
      </c>
      <c r="F6" s="23">
        <v>200</v>
      </c>
      <c r="G6" s="23"/>
      <c r="H6" s="23">
        <f>F6+G6</f>
        <v>200</v>
      </c>
      <c r="I6" s="23">
        <v>300</v>
      </c>
      <c r="J6" s="23">
        <v>624</v>
      </c>
      <c r="K6" s="23"/>
      <c r="L6" s="23"/>
      <c r="M6" s="23"/>
    </row>
    <row r="7" spans="1:13" ht="30">
      <c r="A7" s="18">
        <v>2</v>
      </c>
      <c r="B7" s="18">
        <v>51</v>
      </c>
      <c r="C7" s="19" t="s">
        <v>6</v>
      </c>
      <c r="D7" s="17" t="s">
        <v>30</v>
      </c>
      <c r="E7" s="23">
        <v>23062</v>
      </c>
      <c r="F7" s="23">
        <v>10064</v>
      </c>
      <c r="G7" s="23"/>
      <c r="H7" s="23">
        <f t="shared" ref="H7:H71" si="0">F7+G7</f>
        <v>10064</v>
      </c>
      <c r="I7" s="23">
        <v>12998</v>
      </c>
      <c r="J7" s="23"/>
      <c r="K7" s="23"/>
      <c r="L7" s="23"/>
      <c r="M7" s="23"/>
    </row>
    <row r="8" spans="1:13" ht="45">
      <c r="A8" s="29">
        <v>3</v>
      </c>
      <c r="B8" s="21">
        <v>51</v>
      </c>
      <c r="C8" s="22" t="s">
        <v>45</v>
      </c>
      <c r="D8" s="20" t="s">
        <v>30</v>
      </c>
      <c r="E8" s="23">
        <v>9400</v>
      </c>
      <c r="F8" s="23">
        <v>4700</v>
      </c>
      <c r="G8" s="23"/>
      <c r="H8" s="23">
        <f t="shared" si="0"/>
        <v>4700</v>
      </c>
      <c r="I8" s="23">
        <v>4700</v>
      </c>
      <c r="J8" s="23"/>
      <c r="K8" s="23"/>
      <c r="L8" s="23"/>
      <c r="M8" s="23"/>
    </row>
    <row r="9" spans="1:13" ht="27.75" customHeight="1">
      <c r="A9" s="29">
        <v>4</v>
      </c>
      <c r="B9" s="27">
        <v>51</v>
      </c>
      <c r="C9" s="25" t="s">
        <v>74</v>
      </c>
      <c r="D9" s="26" t="s">
        <v>30</v>
      </c>
      <c r="E9" s="23">
        <v>9733</v>
      </c>
      <c r="F9" s="23">
        <v>6000</v>
      </c>
      <c r="G9" s="23"/>
      <c r="H9" s="23">
        <f t="shared" si="0"/>
        <v>6000</v>
      </c>
      <c r="I9" s="23">
        <v>3733</v>
      </c>
      <c r="J9" s="23"/>
      <c r="K9" s="23"/>
      <c r="L9" s="23"/>
      <c r="M9" s="23"/>
    </row>
    <row r="10" spans="1:13" ht="45">
      <c r="A10" s="29">
        <v>5</v>
      </c>
      <c r="B10" s="21">
        <v>51</v>
      </c>
      <c r="C10" s="22" t="s">
        <v>93</v>
      </c>
      <c r="D10" s="20" t="s">
        <v>30</v>
      </c>
      <c r="E10" s="23">
        <v>8</v>
      </c>
      <c r="F10" s="23">
        <v>7</v>
      </c>
      <c r="G10" s="23"/>
      <c r="H10" s="23">
        <f t="shared" si="0"/>
        <v>7</v>
      </c>
      <c r="I10" s="23">
        <v>1</v>
      </c>
      <c r="J10" s="23"/>
      <c r="K10" s="23"/>
      <c r="L10" s="23"/>
      <c r="M10" s="23"/>
    </row>
    <row r="11" spans="1:13" ht="30">
      <c r="A11" s="29">
        <v>6</v>
      </c>
      <c r="B11" s="21">
        <v>51</v>
      </c>
      <c r="C11" s="22" t="s">
        <v>94</v>
      </c>
      <c r="D11" s="20" t="s">
        <v>30</v>
      </c>
      <c r="E11" s="23">
        <v>200</v>
      </c>
      <c r="F11" s="23">
        <v>50</v>
      </c>
      <c r="G11" s="23"/>
      <c r="H11" s="23">
        <f t="shared" si="0"/>
        <v>50</v>
      </c>
      <c r="I11" s="23">
        <v>150</v>
      </c>
      <c r="J11" s="23"/>
      <c r="K11" s="23"/>
      <c r="L11" s="23"/>
      <c r="M11" s="23"/>
    </row>
    <row r="12" spans="1:13" ht="30">
      <c r="A12" s="29">
        <v>7</v>
      </c>
      <c r="B12" s="21">
        <v>51</v>
      </c>
      <c r="C12" s="22" t="s">
        <v>99</v>
      </c>
      <c r="D12" s="20" t="s">
        <v>30</v>
      </c>
      <c r="E12" s="23">
        <v>5</v>
      </c>
      <c r="F12" s="23">
        <v>4</v>
      </c>
      <c r="G12" s="23"/>
      <c r="H12" s="23">
        <f t="shared" si="0"/>
        <v>4</v>
      </c>
      <c r="I12" s="23">
        <v>1</v>
      </c>
      <c r="J12" s="23"/>
      <c r="K12" s="23"/>
      <c r="L12" s="23"/>
      <c r="M12" s="23"/>
    </row>
    <row r="13" spans="1:13" ht="30">
      <c r="A13" s="29">
        <v>8</v>
      </c>
      <c r="B13" s="21">
        <v>51</v>
      </c>
      <c r="C13" s="22" t="s">
        <v>103</v>
      </c>
      <c r="D13" s="20" t="s">
        <v>30</v>
      </c>
      <c r="E13" s="23">
        <v>400</v>
      </c>
      <c r="F13" s="23">
        <v>50</v>
      </c>
      <c r="G13" s="23"/>
      <c r="H13" s="23">
        <f t="shared" si="0"/>
        <v>50</v>
      </c>
      <c r="I13" s="23">
        <v>350</v>
      </c>
      <c r="J13" s="23"/>
      <c r="K13" s="23"/>
      <c r="L13" s="23"/>
      <c r="M13" s="23"/>
    </row>
    <row r="14" spans="1:13" ht="45">
      <c r="A14" s="29">
        <v>9</v>
      </c>
      <c r="B14" s="21">
        <v>51</v>
      </c>
      <c r="C14" s="24" t="s">
        <v>101</v>
      </c>
      <c r="D14" s="20" t="s">
        <v>30</v>
      </c>
      <c r="E14" s="23">
        <v>450</v>
      </c>
      <c r="F14" s="23">
        <v>50</v>
      </c>
      <c r="G14" s="23"/>
      <c r="H14" s="23">
        <f t="shared" si="0"/>
        <v>50</v>
      </c>
      <c r="I14" s="23">
        <v>400</v>
      </c>
      <c r="J14" s="23"/>
      <c r="K14" s="23"/>
      <c r="L14" s="23"/>
      <c r="M14" s="23"/>
    </row>
    <row r="15" spans="1:13" ht="30">
      <c r="A15" s="29">
        <v>10</v>
      </c>
      <c r="B15" s="18">
        <v>65</v>
      </c>
      <c r="C15" s="19" t="s">
        <v>39</v>
      </c>
      <c r="D15" s="17" t="s">
        <v>30</v>
      </c>
      <c r="E15" s="23">
        <v>5042</v>
      </c>
      <c r="F15" s="23">
        <v>3561</v>
      </c>
      <c r="G15" s="23"/>
      <c r="H15" s="23">
        <f t="shared" si="0"/>
        <v>3561</v>
      </c>
      <c r="I15" s="23">
        <v>1351</v>
      </c>
      <c r="J15" s="23">
        <v>11</v>
      </c>
      <c r="K15" s="23"/>
      <c r="L15" s="23"/>
      <c r="M15" s="23"/>
    </row>
    <row r="16" spans="1:13" ht="60">
      <c r="A16" s="29">
        <v>11</v>
      </c>
      <c r="B16" s="18">
        <v>65</v>
      </c>
      <c r="C16" s="19" t="s">
        <v>75</v>
      </c>
      <c r="D16" s="17" t="s">
        <v>30</v>
      </c>
      <c r="E16" s="23">
        <v>2631</v>
      </c>
      <c r="F16" s="23">
        <v>2631</v>
      </c>
      <c r="G16" s="23"/>
      <c r="H16" s="23">
        <f t="shared" si="0"/>
        <v>2631</v>
      </c>
      <c r="I16" s="23"/>
      <c r="J16" s="23"/>
      <c r="K16" s="23"/>
      <c r="L16" s="23"/>
      <c r="M16" s="23"/>
    </row>
    <row r="17" spans="1:13" ht="60">
      <c r="A17" s="29">
        <v>12</v>
      </c>
      <c r="B17" s="18">
        <v>65</v>
      </c>
      <c r="C17" s="19" t="s">
        <v>76</v>
      </c>
      <c r="D17" s="17" t="s">
        <v>30</v>
      </c>
      <c r="E17" s="23">
        <v>35906</v>
      </c>
      <c r="F17" s="23">
        <v>35906</v>
      </c>
      <c r="G17" s="23"/>
      <c r="H17" s="23">
        <f t="shared" si="0"/>
        <v>35906</v>
      </c>
      <c r="I17" s="23"/>
      <c r="J17" s="23"/>
      <c r="K17" s="23"/>
      <c r="L17" s="23"/>
      <c r="M17" s="23"/>
    </row>
    <row r="18" spans="1:13" ht="45">
      <c r="A18" s="29">
        <v>13</v>
      </c>
      <c r="B18" s="18">
        <v>65</v>
      </c>
      <c r="C18" s="19" t="s">
        <v>89</v>
      </c>
      <c r="D18" s="17" t="s">
        <v>50</v>
      </c>
      <c r="E18" s="23">
        <v>12264</v>
      </c>
      <c r="F18" s="23">
        <v>2000</v>
      </c>
      <c r="G18" s="23"/>
      <c r="H18" s="23">
        <f t="shared" si="0"/>
        <v>2000</v>
      </c>
      <c r="I18" s="23">
        <v>10000</v>
      </c>
      <c r="J18" s="23">
        <v>264</v>
      </c>
      <c r="K18" s="23"/>
      <c r="L18" s="23"/>
      <c r="M18" s="23"/>
    </row>
    <row r="19" spans="1:13" ht="45">
      <c r="A19" s="29">
        <v>14</v>
      </c>
      <c r="B19" s="18">
        <v>66</v>
      </c>
      <c r="C19" s="19" t="s">
        <v>31</v>
      </c>
      <c r="D19" s="17" t="s">
        <v>30</v>
      </c>
      <c r="E19" s="23">
        <v>29591</v>
      </c>
      <c r="F19" s="23">
        <v>22559</v>
      </c>
      <c r="G19" s="23"/>
      <c r="H19" s="23">
        <f t="shared" si="0"/>
        <v>22559</v>
      </c>
      <c r="I19" s="23"/>
      <c r="J19" s="23"/>
      <c r="K19" s="23"/>
      <c r="L19" s="23"/>
      <c r="M19" s="23"/>
    </row>
    <row r="20" spans="1:13" ht="105.75" customHeight="1">
      <c r="A20" s="29">
        <v>15</v>
      </c>
      <c r="B20" s="18">
        <v>66</v>
      </c>
      <c r="C20" s="24" t="s">
        <v>43</v>
      </c>
      <c r="D20" s="17" t="s">
        <v>2</v>
      </c>
      <c r="E20" s="23">
        <v>4118</v>
      </c>
      <c r="F20" s="23">
        <v>3195</v>
      </c>
      <c r="G20" s="23"/>
      <c r="H20" s="23">
        <f t="shared" si="0"/>
        <v>3195</v>
      </c>
      <c r="I20" s="23"/>
      <c r="J20" s="23"/>
      <c r="K20" s="23"/>
      <c r="L20" s="23"/>
      <c r="M20" s="23"/>
    </row>
    <row r="21" spans="1:13" ht="45">
      <c r="A21" s="29">
        <v>16</v>
      </c>
      <c r="B21" s="27">
        <v>66</v>
      </c>
      <c r="C21" s="24" t="s">
        <v>49</v>
      </c>
      <c r="D21" s="26" t="s">
        <v>3</v>
      </c>
      <c r="E21" s="23">
        <v>6000</v>
      </c>
      <c r="F21" s="23">
        <v>100</v>
      </c>
      <c r="G21" s="23"/>
      <c r="H21" s="23">
        <f t="shared" si="0"/>
        <v>100</v>
      </c>
      <c r="I21" s="23">
        <v>5900</v>
      </c>
      <c r="J21" s="23"/>
      <c r="K21" s="23"/>
      <c r="L21" s="23"/>
      <c r="M21" s="23"/>
    </row>
    <row r="22" spans="1:13" ht="30">
      <c r="A22" s="29">
        <v>17</v>
      </c>
      <c r="B22" s="18">
        <v>66</v>
      </c>
      <c r="C22" s="24" t="s">
        <v>77</v>
      </c>
      <c r="D22" s="17" t="s">
        <v>2</v>
      </c>
      <c r="E22" s="23">
        <v>19643</v>
      </c>
      <c r="F22" s="23">
        <v>19619</v>
      </c>
      <c r="G22" s="23"/>
      <c r="H22" s="23">
        <f t="shared" si="0"/>
        <v>19619</v>
      </c>
      <c r="I22" s="23"/>
      <c r="J22" s="23"/>
      <c r="K22" s="23"/>
      <c r="L22" s="23"/>
      <c r="M22" s="23"/>
    </row>
    <row r="23" spans="1:13" ht="60">
      <c r="A23" s="29">
        <v>18</v>
      </c>
      <c r="B23" s="18">
        <v>66</v>
      </c>
      <c r="C23" s="24" t="s">
        <v>78</v>
      </c>
      <c r="D23" s="17" t="s">
        <v>3</v>
      </c>
      <c r="E23" s="23">
        <v>15662</v>
      </c>
      <c r="F23" s="23">
        <v>15055</v>
      </c>
      <c r="G23" s="23"/>
      <c r="H23" s="23">
        <f t="shared" si="0"/>
        <v>15055</v>
      </c>
      <c r="I23" s="23"/>
      <c r="J23" s="23"/>
      <c r="K23" s="23"/>
      <c r="L23" s="23"/>
      <c r="M23" s="23"/>
    </row>
    <row r="24" spans="1:13" ht="30">
      <c r="A24" s="29">
        <v>19</v>
      </c>
      <c r="B24" s="18">
        <v>66</v>
      </c>
      <c r="C24" s="24" t="s">
        <v>10</v>
      </c>
      <c r="D24" s="17" t="s">
        <v>2</v>
      </c>
      <c r="E24" s="23">
        <v>36670</v>
      </c>
      <c r="F24" s="23">
        <v>36670</v>
      </c>
      <c r="G24" s="23"/>
      <c r="H24" s="23">
        <f t="shared" si="0"/>
        <v>36670</v>
      </c>
      <c r="I24" s="23"/>
      <c r="J24" s="23"/>
      <c r="K24" s="23"/>
      <c r="L24" s="23"/>
      <c r="M24" s="23"/>
    </row>
    <row r="25" spans="1:13" ht="30">
      <c r="A25" s="29">
        <v>20</v>
      </c>
      <c r="B25" s="27">
        <v>66</v>
      </c>
      <c r="C25" s="24" t="s">
        <v>104</v>
      </c>
      <c r="D25" s="26" t="s">
        <v>2</v>
      </c>
      <c r="E25" s="23">
        <v>2550</v>
      </c>
      <c r="F25" s="23">
        <v>923</v>
      </c>
      <c r="G25" s="23"/>
      <c r="H25" s="23">
        <f t="shared" si="0"/>
        <v>923</v>
      </c>
      <c r="I25" s="30">
        <f>1550+77</f>
        <v>1627</v>
      </c>
      <c r="J25" s="23"/>
      <c r="K25" s="23"/>
      <c r="L25" s="23"/>
      <c r="M25" s="23"/>
    </row>
    <row r="26" spans="1:13" ht="30">
      <c r="A26" s="29">
        <v>21</v>
      </c>
      <c r="B26" s="29">
        <v>66</v>
      </c>
      <c r="C26" s="24" t="s">
        <v>109</v>
      </c>
      <c r="D26" s="26" t="s">
        <v>2</v>
      </c>
      <c r="E26" s="23">
        <v>368</v>
      </c>
      <c r="F26" s="23">
        <v>368</v>
      </c>
      <c r="G26" s="23"/>
      <c r="H26" s="23">
        <f t="shared" si="0"/>
        <v>368</v>
      </c>
      <c r="I26" s="23"/>
      <c r="J26" s="23"/>
      <c r="K26" s="23"/>
      <c r="L26" s="23"/>
      <c r="M26" s="23"/>
    </row>
    <row r="27" spans="1:13" ht="29.25" customHeight="1">
      <c r="A27" s="29">
        <v>22</v>
      </c>
      <c r="B27" s="18">
        <v>67</v>
      </c>
      <c r="C27" s="19" t="s">
        <v>32</v>
      </c>
      <c r="D27" s="17" t="s">
        <v>30</v>
      </c>
      <c r="E27" s="23">
        <v>10919</v>
      </c>
      <c r="F27" s="23">
        <v>3124</v>
      </c>
      <c r="G27" s="23"/>
      <c r="H27" s="23">
        <f t="shared" si="0"/>
        <v>3124</v>
      </c>
      <c r="I27" s="23">
        <v>7</v>
      </c>
      <c r="J27" s="23">
        <v>3</v>
      </c>
      <c r="K27" s="23">
        <v>3</v>
      </c>
      <c r="L27" s="23">
        <v>3</v>
      </c>
      <c r="M27" s="23">
        <v>13</v>
      </c>
    </row>
    <row r="28" spans="1:13" ht="30">
      <c r="A28" s="29">
        <v>23</v>
      </c>
      <c r="B28" s="18">
        <v>67</v>
      </c>
      <c r="C28" s="19" t="s">
        <v>33</v>
      </c>
      <c r="D28" s="17" t="s">
        <v>30</v>
      </c>
      <c r="E28" s="23">
        <v>10025</v>
      </c>
      <c r="F28" s="23">
        <v>21</v>
      </c>
      <c r="G28" s="23"/>
      <c r="H28" s="23">
        <f t="shared" si="0"/>
        <v>21</v>
      </c>
      <c r="I28" s="23">
        <v>0</v>
      </c>
      <c r="J28" s="23">
        <v>13</v>
      </c>
      <c r="K28" s="23"/>
      <c r="L28" s="23"/>
      <c r="M28" s="23"/>
    </row>
    <row r="29" spans="1:13" ht="30">
      <c r="A29" s="29">
        <v>24</v>
      </c>
      <c r="B29" s="18">
        <v>67</v>
      </c>
      <c r="C29" s="19" t="s">
        <v>7</v>
      </c>
      <c r="D29" s="17" t="s">
        <v>30</v>
      </c>
      <c r="E29" s="23">
        <v>8870</v>
      </c>
      <c r="F29" s="23">
        <v>5650</v>
      </c>
      <c r="G29" s="23"/>
      <c r="H29" s="23">
        <f t="shared" si="0"/>
        <v>5650</v>
      </c>
      <c r="I29" s="23">
        <v>3212</v>
      </c>
      <c r="J29" s="23">
        <v>8</v>
      </c>
      <c r="K29" s="23"/>
      <c r="L29" s="23"/>
      <c r="M29" s="23"/>
    </row>
    <row r="30" spans="1:13" ht="30">
      <c r="A30" s="29">
        <v>25</v>
      </c>
      <c r="B30" s="18">
        <v>67</v>
      </c>
      <c r="C30" s="19" t="s">
        <v>40</v>
      </c>
      <c r="D30" s="17" t="s">
        <v>30</v>
      </c>
      <c r="E30" s="23">
        <v>12616</v>
      </c>
      <c r="F30" s="23">
        <v>5657</v>
      </c>
      <c r="G30" s="23"/>
      <c r="H30" s="23">
        <f t="shared" si="0"/>
        <v>5657</v>
      </c>
      <c r="I30" s="23">
        <v>5271</v>
      </c>
      <c r="J30" s="23">
        <v>1603</v>
      </c>
      <c r="K30" s="23"/>
      <c r="L30" s="23"/>
      <c r="M30" s="23"/>
    </row>
    <row r="31" spans="1:13" ht="60">
      <c r="A31" s="29">
        <v>26</v>
      </c>
      <c r="B31" s="21">
        <v>67</v>
      </c>
      <c r="C31" s="22" t="s">
        <v>100</v>
      </c>
      <c r="D31" s="20" t="s">
        <v>30</v>
      </c>
      <c r="E31" s="23">
        <v>1550</v>
      </c>
      <c r="F31" s="23">
        <v>50</v>
      </c>
      <c r="G31" s="23"/>
      <c r="H31" s="23">
        <f t="shared" si="0"/>
        <v>50</v>
      </c>
      <c r="I31" s="23">
        <v>1500</v>
      </c>
      <c r="J31" s="23"/>
      <c r="K31" s="23"/>
      <c r="L31" s="23"/>
      <c r="M31" s="23"/>
    </row>
    <row r="32" spans="1:13" ht="30">
      <c r="A32" s="29">
        <v>27</v>
      </c>
      <c r="B32" s="18">
        <v>67</v>
      </c>
      <c r="C32" s="19" t="s">
        <v>79</v>
      </c>
      <c r="D32" s="17" t="s">
        <v>80</v>
      </c>
      <c r="E32" s="23">
        <v>46947</v>
      </c>
      <c r="F32" s="23">
        <v>1979</v>
      </c>
      <c r="G32" s="23"/>
      <c r="H32" s="23">
        <f t="shared" si="0"/>
        <v>1979</v>
      </c>
      <c r="I32" s="23">
        <v>20599</v>
      </c>
      <c r="J32" s="23">
        <v>24369</v>
      </c>
      <c r="K32" s="23"/>
      <c r="L32" s="23"/>
      <c r="M32" s="23"/>
    </row>
    <row r="33" spans="1:13" ht="30">
      <c r="A33" s="29">
        <v>28</v>
      </c>
      <c r="B33" s="21">
        <v>67</v>
      </c>
      <c r="C33" s="22" t="s">
        <v>102</v>
      </c>
      <c r="D33" s="20" t="s">
        <v>30</v>
      </c>
      <c r="E33" s="23">
        <v>470</v>
      </c>
      <c r="F33" s="23">
        <v>50</v>
      </c>
      <c r="G33" s="23"/>
      <c r="H33" s="23">
        <f t="shared" si="0"/>
        <v>50</v>
      </c>
      <c r="I33" s="23">
        <v>420</v>
      </c>
      <c r="J33" s="23"/>
      <c r="K33" s="23"/>
      <c r="L33" s="23"/>
      <c r="M33" s="23"/>
    </row>
    <row r="34" spans="1:13">
      <c r="A34" s="29">
        <v>29</v>
      </c>
      <c r="B34" s="18">
        <v>68</v>
      </c>
      <c r="C34" s="19" t="s">
        <v>42</v>
      </c>
      <c r="D34" s="17" t="s">
        <v>0</v>
      </c>
      <c r="E34" s="23">
        <v>3917</v>
      </c>
      <c r="F34" s="23">
        <v>2022</v>
      </c>
      <c r="G34" s="23"/>
      <c r="H34" s="23">
        <f t="shared" si="0"/>
        <v>2022</v>
      </c>
      <c r="I34" s="23"/>
      <c r="J34" s="23"/>
      <c r="K34" s="23"/>
      <c r="L34" s="23"/>
      <c r="M34" s="23"/>
    </row>
    <row r="35" spans="1:13" ht="60">
      <c r="A35" s="29">
        <v>30</v>
      </c>
      <c r="B35" s="18">
        <v>70</v>
      </c>
      <c r="C35" s="19" t="s">
        <v>34</v>
      </c>
      <c r="D35" s="17" t="s">
        <v>5</v>
      </c>
      <c r="E35" s="23">
        <v>708</v>
      </c>
      <c r="F35" s="23">
        <v>26</v>
      </c>
      <c r="G35" s="23"/>
      <c r="H35" s="23">
        <f t="shared" si="0"/>
        <v>26</v>
      </c>
      <c r="I35" s="23"/>
      <c r="J35" s="23"/>
      <c r="K35" s="23"/>
      <c r="L35" s="23"/>
      <c r="M35" s="23"/>
    </row>
    <row r="36" spans="1:13" ht="90">
      <c r="A36" s="29">
        <v>31</v>
      </c>
      <c r="B36" s="18">
        <v>70</v>
      </c>
      <c r="C36" s="25" t="s">
        <v>105</v>
      </c>
      <c r="D36" s="17" t="s">
        <v>5</v>
      </c>
      <c r="E36" s="23">
        <f>261</f>
        <v>261</v>
      </c>
      <c r="F36" s="23">
        <v>189</v>
      </c>
      <c r="G36" s="23"/>
      <c r="H36" s="23">
        <f t="shared" si="0"/>
        <v>189</v>
      </c>
      <c r="I36" s="23"/>
      <c r="J36" s="23"/>
      <c r="K36" s="23"/>
      <c r="L36" s="23"/>
      <c r="M36" s="23"/>
    </row>
    <row r="37" spans="1:13" ht="90">
      <c r="A37" s="29">
        <v>32</v>
      </c>
      <c r="B37" s="18">
        <v>70</v>
      </c>
      <c r="C37" s="19" t="s">
        <v>88</v>
      </c>
      <c r="D37" s="17" t="s">
        <v>5</v>
      </c>
      <c r="E37" s="23">
        <v>323</v>
      </c>
      <c r="F37" s="23">
        <v>323</v>
      </c>
      <c r="G37" s="23"/>
      <c r="H37" s="23">
        <f t="shared" si="0"/>
        <v>323</v>
      </c>
      <c r="I37" s="23"/>
      <c r="J37" s="23"/>
      <c r="K37" s="23"/>
      <c r="L37" s="23"/>
      <c r="M37" s="23"/>
    </row>
    <row r="38" spans="1:13" ht="120">
      <c r="A38" s="29">
        <v>33</v>
      </c>
      <c r="B38" s="18">
        <v>70</v>
      </c>
      <c r="C38" s="24" t="s">
        <v>81</v>
      </c>
      <c r="D38" s="17" t="s">
        <v>5</v>
      </c>
      <c r="E38" s="23">
        <v>1113</v>
      </c>
      <c r="F38" s="23">
        <v>1113</v>
      </c>
      <c r="G38" s="23"/>
      <c r="H38" s="23">
        <f t="shared" si="0"/>
        <v>1113</v>
      </c>
      <c r="I38" s="23"/>
      <c r="J38" s="23"/>
      <c r="K38" s="23"/>
      <c r="L38" s="23"/>
      <c r="M38" s="23"/>
    </row>
    <row r="39" spans="1:13" ht="75">
      <c r="A39" s="29">
        <v>34</v>
      </c>
      <c r="B39" s="18">
        <v>70</v>
      </c>
      <c r="C39" s="24" t="s">
        <v>82</v>
      </c>
      <c r="D39" s="17" t="s">
        <v>5</v>
      </c>
      <c r="E39" s="23">
        <v>184</v>
      </c>
      <c r="F39" s="23">
        <v>184</v>
      </c>
      <c r="G39" s="23"/>
      <c r="H39" s="23">
        <f t="shared" si="0"/>
        <v>184</v>
      </c>
      <c r="I39" s="23"/>
      <c r="J39" s="23"/>
      <c r="K39" s="23"/>
      <c r="L39" s="23"/>
      <c r="M39" s="23"/>
    </row>
    <row r="40" spans="1:13" ht="30">
      <c r="A40" s="29">
        <v>35</v>
      </c>
      <c r="B40" s="18">
        <v>84</v>
      </c>
      <c r="C40" s="19" t="s">
        <v>35</v>
      </c>
      <c r="D40" s="17" t="s">
        <v>44</v>
      </c>
      <c r="E40" s="23">
        <v>3408</v>
      </c>
      <c r="F40" s="23">
        <v>2000</v>
      </c>
      <c r="G40" s="23"/>
      <c r="H40" s="23">
        <f t="shared" si="0"/>
        <v>2000</v>
      </c>
      <c r="I40" s="23"/>
      <c r="J40" s="23"/>
      <c r="K40" s="23"/>
      <c r="L40" s="23"/>
      <c r="M40" s="23"/>
    </row>
    <row r="41" spans="1:13" ht="45">
      <c r="A41" s="29">
        <v>36</v>
      </c>
      <c r="B41" s="18">
        <v>84</v>
      </c>
      <c r="C41" s="19" t="s">
        <v>36</v>
      </c>
      <c r="D41" s="17" t="s">
        <v>30</v>
      </c>
      <c r="E41" s="23">
        <v>151790</v>
      </c>
      <c r="F41" s="23">
        <v>30</v>
      </c>
      <c r="G41" s="23"/>
      <c r="H41" s="23">
        <f t="shared" si="0"/>
        <v>30</v>
      </c>
      <c r="I41" s="23">
        <v>22</v>
      </c>
      <c r="J41" s="23">
        <v>21</v>
      </c>
      <c r="K41" s="23">
        <v>21</v>
      </c>
      <c r="L41" s="23">
        <v>21</v>
      </c>
      <c r="M41" s="23">
        <v>19</v>
      </c>
    </row>
    <row r="42" spans="1:13" ht="30">
      <c r="A42" s="29">
        <v>37</v>
      </c>
      <c r="B42" s="18">
        <v>84</v>
      </c>
      <c r="C42" s="19" t="s">
        <v>37</v>
      </c>
      <c r="D42" s="17" t="s">
        <v>9</v>
      </c>
      <c r="E42" s="23">
        <v>17338</v>
      </c>
      <c r="F42" s="23">
        <v>407</v>
      </c>
      <c r="G42" s="23">
        <v>197</v>
      </c>
      <c r="H42" s="23">
        <f t="shared" si="0"/>
        <v>604</v>
      </c>
      <c r="I42" s="23"/>
      <c r="J42" s="23"/>
      <c r="K42" s="23"/>
      <c r="L42" s="23"/>
      <c r="M42" s="23"/>
    </row>
    <row r="43" spans="1:13" ht="45">
      <c r="A43" s="29">
        <v>38</v>
      </c>
      <c r="B43" s="18">
        <v>84</v>
      </c>
      <c r="C43" s="19" t="s">
        <v>41</v>
      </c>
      <c r="D43" s="17" t="s">
        <v>9</v>
      </c>
      <c r="E43" s="23">
        <v>155651</v>
      </c>
      <c r="F43" s="23">
        <v>112974</v>
      </c>
      <c r="G43" s="23">
        <v>-268</v>
      </c>
      <c r="H43" s="23">
        <f t="shared" si="0"/>
        <v>112706</v>
      </c>
      <c r="I43" s="23"/>
      <c r="J43" s="23"/>
      <c r="K43" s="23"/>
      <c r="L43" s="23"/>
      <c r="M43" s="23"/>
    </row>
    <row r="44" spans="1:13" ht="45">
      <c r="A44" s="29">
        <v>39</v>
      </c>
      <c r="B44" s="21">
        <v>84</v>
      </c>
      <c r="C44" s="22" t="s">
        <v>46</v>
      </c>
      <c r="D44" s="20" t="s">
        <v>30</v>
      </c>
      <c r="E44" s="23">
        <v>500</v>
      </c>
      <c r="F44" s="23">
        <v>50</v>
      </c>
      <c r="G44" s="23"/>
      <c r="H44" s="23">
        <f t="shared" si="0"/>
        <v>50</v>
      </c>
      <c r="I44" s="23">
        <v>450</v>
      </c>
      <c r="J44" s="23"/>
      <c r="K44" s="23"/>
      <c r="L44" s="23"/>
      <c r="M44" s="23"/>
    </row>
    <row r="45" spans="1:13" ht="45">
      <c r="A45" s="29">
        <v>40</v>
      </c>
      <c r="B45" s="21">
        <v>84</v>
      </c>
      <c r="C45" s="22" t="s">
        <v>47</v>
      </c>
      <c r="D45" s="20" t="s">
        <v>30</v>
      </c>
      <c r="E45" s="23">
        <v>440</v>
      </c>
      <c r="F45" s="23">
        <v>60</v>
      </c>
      <c r="G45" s="23"/>
      <c r="H45" s="23">
        <f t="shared" si="0"/>
        <v>60</v>
      </c>
      <c r="I45" s="23">
        <v>380</v>
      </c>
      <c r="J45" s="23"/>
      <c r="K45" s="23"/>
      <c r="L45" s="23"/>
      <c r="M45" s="23"/>
    </row>
    <row r="46" spans="1:13" ht="30">
      <c r="A46" s="29">
        <v>41</v>
      </c>
      <c r="B46" s="21">
        <v>84</v>
      </c>
      <c r="C46" s="22" t="s">
        <v>13</v>
      </c>
      <c r="D46" s="20" t="s">
        <v>30</v>
      </c>
      <c r="E46" s="23">
        <v>3950</v>
      </c>
      <c r="F46" s="23">
        <v>50</v>
      </c>
      <c r="G46" s="23"/>
      <c r="H46" s="23">
        <f t="shared" si="0"/>
        <v>50</v>
      </c>
      <c r="I46" s="23">
        <v>1900</v>
      </c>
      <c r="J46" s="23">
        <v>2000</v>
      </c>
      <c r="K46" s="23"/>
      <c r="L46" s="23"/>
      <c r="M46" s="23"/>
    </row>
    <row r="47" spans="1:13" ht="45">
      <c r="A47" s="29">
        <v>42</v>
      </c>
      <c r="B47" s="21">
        <v>84</v>
      </c>
      <c r="C47" s="22" t="s">
        <v>18</v>
      </c>
      <c r="D47" s="20" t="s">
        <v>30</v>
      </c>
      <c r="E47" s="23">
        <v>1970</v>
      </c>
      <c r="F47" s="23">
        <v>70</v>
      </c>
      <c r="G47" s="23"/>
      <c r="H47" s="23">
        <f t="shared" si="0"/>
        <v>70</v>
      </c>
      <c r="I47" s="23">
        <v>1900</v>
      </c>
      <c r="J47" s="23"/>
      <c r="K47" s="23"/>
      <c r="L47" s="23"/>
      <c r="M47" s="23"/>
    </row>
    <row r="48" spans="1:13" ht="45">
      <c r="A48" s="29">
        <v>43</v>
      </c>
      <c r="B48" s="21">
        <v>84</v>
      </c>
      <c r="C48" s="22" t="s">
        <v>98</v>
      </c>
      <c r="D48" s="20" t="s">
        <v>30</v>
      </c>
      <c r="E48" s="23">
        <v>2000</v>
      </c>
      <c r="F48" s="23">
        <v>100</v>
      </c>
      <c r="G48" s="23"/>
      <c r="H48" s="23">
        <f t="shared" si="0"/>
        <v>100</v>
      </c>
      <c r="I48" s="23">
        <v>1900</v>
      </c>
      <c r="J48" s="23"/>
      <c r="K48" s="23"/>
      <c r="L48" s="23"/>
      <c r="M48" s="23"/>
    </row>
    <row r="49" spans="1:13" ht="30">
      <c r="A49" s="29">
        <v>44</v>
      </c>
      <c r="B49" s="21">
        <v>84</v>
      </c>
      <c r="C49" s="22" t="s">
        <v>12</v>
      </c>
      <c r="D49" s="20" t="s">
        <v>30</v>
      </c>
      <c r="E49" s="23">
        <v>2005</v>
      </c>
      <c r="F49" s="23">
        <v>5</v>
      </c>
      <c r="G49" s="23"/>
      <c r="H49" s="23">
        <f t="shared" si="0"/>
        <v>5</v>
      </c>
      <c r="I49" s="23">
        <v>2000</v>
      </c>
      <c r="J49" s="23"/>
      <c r="K49" s="23"/>
      <c r="L49" s="23"/>
      <c r="M49" s="23"/>
    </row>
    <row r="50" spans="1:13" ht="30">
      <c r="A50" s="29">
        <v>45</v>
      </c>
      <c r="B50" s="21">
        <v>84</v>
      </c>
      <c r="C50" s="22" t="s">
        <v>11</v>
      </c>
      <c r="D50" s="20" t="s">
        <v>30</v>
      </c>
      <c r="E50" s="23">
        <v>10</v>
      </c>
      <c r="F50" s="23">
        <v>1</v>
      </c>
      <c r="G50" s="23"/>
      <c r="H50" s="23">
        <f t="shared" si="0"/>
        <v>1</v>
      </c>
      <c r="I50" s="23">
        <v>9</v>
      </c>
      <c r="J50" s="23"/>
      <c r="K50" s="23"/>
      <c r="L50" s="23"/>
      <c r="M50" s="23"/>
    </row>
    <row r="51" spans="1:13" ht="45">
      <c r="A51" s="29">
        <v>46</v>
      </c>
      <c r="B51" s="21">
        <v>84</v>
      </c>
      <c r="C51" s="22" t="s">
        <v>17</v>
      </c>
      <c r="D51" s="20" t="s">
        <v>30</v>
      </c>
      <c r="E51" s="23">
        <v>150</v>
      </c>
      <c r="F51" s="23">
        <v>5</v>
      </c>
      <c r="G51" s="23"/>
      <c r="H51" s="23">
        <f t="shared" si="0"/>
        <v>5</v>
      </c>
      <c r="I51" s="23">
        <v>145</v>
      </c>
      <c r="J51" s="23"/>
      <c r="K51" s="23"/>
      <c r="L51" s="23"/>
      <c r="M51" s="23"/>
    </row>
    <row r="52" spans="1:13" ht="45">
      <c r="A52" s="29">
        <v>47</v>
      </c>
      <c r="B52" s="21">
        <v>84</v>
      </c>
      <c r="C52" s="22" t="s">
        <v>48</v>
      </c>
      <c r="D52" s="20" t="s">
        <v>30</v>
      </c>
      <c r="E52" s="23">
        <v>550</v>
      </c>
      <c r="F52" s="23">
        <v>50</v>
      </c>
      <c r="G52" s="23"/>
      <c r="H52" s="23">
        <f t="shared" si="0"/>
        <v>50</v>
      </c>
      <c r="I52" s="23">
        <v>500</v>
      </c>
      <c r="J52" s="23"/>
      <c r="K52" s="23"/>
      <c r="L52" s="23"/>
      <c r="M52" s="23"/>
    </row>
    <row r="53" spans="1:13" ht="30">
      <c r="A53" s="29">
        <v>48</v>
      </c>
      <c r="B53" s="21">
        <v>84</v>
      </c>
      <c r="C53" s="22" t="s">
        <v>14</v>
      </c>
      <c r="D53" s="20" t="s">
        <v>30</v>
      </c>
      <c r="E53" s="23">
        <v>6000</v>
      </c>
      <c r="F53" s="23">
        <v>500</v>
      </c>
      <c r="G53" s="23"/>
      <c r="H53" s="23">
        <f t="shared" si="0"/>
        <v>500</v>
      </c>
      <c r="I53" s="23">
        <v>5500</v>
      </c>
      <c r="J53" s="23"/>
      <c r="K53" s="23"/>
      <c r="L53" s="23"/>
      <c r="M53" s="23"/>
    </row>
    <row r="54" spans="1:13" ht="45">
      <c r="A54" s="29">
        <v>49</v>
      </c>
      <c r="B54" s="21">
        <v>84</v>
      </c>
      <c r="C54" s="22" t="s">
        <v>15</v>
      </c>
      <c r="D54" s="20" t="s">
        <v>30</v>
      </c>
      <c r="E54" s="23">
        <v>3550</v>
      </c>
      <c r="F54" s="23">
        <v>50</v>
      </c>
      <c r="G54" s="23"/>
      <c r="H54" s="23">
        <f t="shared" si="0"/>
        <v>50</v>
      </c>
      <c r="I54" s="23">
        <v>2000</v>
      </c>
      <c r="J54" s="23">
        <v>1500</v>
      </c>
      <c r="K54" s="23"/>
      <c r="L54" s="23"/>
      <c r="M54" s="23"/>
    </row>
    <row r="55" spans="1:13" ht="45">
      <c r="A55" s="29">
        <v>50</v>
      </c>
      <c r="B55" s="21">
        <v>84</v>
      </c>
      <c r="C55" s="22" t="s">
        <v>16</v>
      </c>
      <c r="D55" s="20" t="s">
        <v>30</v>
      </c>
      <c r="E55" s="23">
        <v>4050</v>
      </c>
      <c r="F55" s="23">
        <v>50</v>
      </c>
      <c r="G55" s="23"/>
      <c r="H55" s="23">
        <f t="shared" si="0"/>
        <v>50</v>
      </c>
      <c r="I55" s="23">
        <v>4000</v>
      </c>
      <c r="J55" s="23"/>
      <c r="K55" s="23"/>
      <c r="L55" s="23"/>
      <c r="M55" s="23"/>
    </row>
    <row r="56" spans="1:13" ht="45">
      <c r="A56" s="29">
        <v>51</v>
      </c>
      <c r="B56" s="21">
        <v>84</v>
      </c>
      <c r="C56" s="22" t="s">
        <v>19</v>
      </c>
      <c r="D56" s="20" t="s">
        <v>30</v>
      </c>
      <c r="E56" s="23">
        <v>350</v>
      </c>
      <c r="F56" s="23">
        <v>50</v>
      </c>
      <c r="G56" s="23"/>
      <c r="H56" s="23">
        <f t="shared" si="0"/>
        <v>50</v>
      </c>
      <c r="I56" s="23">
        <v>300</v>
      </c>
      <c r="J56" s="23"/>
      <c r="K56" s="23"/>
      <c r="L56" s="23"/>
      <c r="M56" s="23"/>
    </row>
    <row r="57" spans="1:13" ht="30">
      <c r="A57" s="29">
        <v>52</v>
      </c>
      <c r="B57" s="21">
        <v>84</v>
      </c>
      <c r="C57" s="22" t="s">
        <v>20</v>
      </c>
      <c r="D57" s="20" t="s">
        <v>30</v>
      </c>
      <c r="E57" s="23">
        <v>350</v>
      </c>
      <c r="F57" s="23">
        <v>50</v>
      </c>
      <c r="G57" s="23"/>
      <c r="H57" s="23">
        <f t="shared" si="0"/>
        <v>50</v>
      </c>
      <c r="I57" s="23">
        <v>300</v>
      </c>
      <c r="J57" s="23"/>
      <c r="K57" s="23"/>
      <c r="L57" s="23"/>
      <c r="M57" s="23"/>
    </row>
    <row r="58" spans="1:13" ht="45">
      <c r="A58" s="29">
        <v>53</v>
      </c>
      <c r="B58" s="21">
        <v>84</v>
      </c>
      <c r="C58" s="22" t="s">
        <v>21</v>
      </c>
      <c r="D58" s="20" t="s">
        <v>30</v>
      </c>
      <c r="E58" s="23">
        <v>20600</v>
      </c>
      <c r="F58" s="23">
        <v>100</v>
      </c>
      <c r="G58" s="23"/>
      <c r="H58" s="23">
        <f t="shared" si="0"/>
        <v>100</v>
      </c>
      <c r="I58" s="23">
        <v>6000</v>
      </c>
      <c r="J58" s="23">
        <v>10000</v>
      </c>
      <c r="K58" s="23">
        <v>4500</v>
      </c>
      <c r="L58" s="23"/>
      <c r="M58" s="23"/>
    </row>
    <row r="59" spans="1:13" ht="30">
      <c r="A59" s="29">
        <v>54</v>
      </c>
      <c r="B59" s="21">
        <v>84</v>
      </c>
      <c r="C59" s="22" t="s">
        <v>22</v>
      </c>
      <c r="D59" s="20" t="s">
        <v>30</v>
      </c>
      <c r="E59" s="23">
        <v>46590</v>
      </c>
      <c r="F59" s="23">
        <v>100</v>
      </c>
      <c r="G59" s="23"/>
      <c r="H59" s="23">
        <f t="shared" si="0"/>
        <v>100</v>
      </c>
      <c r="I59" s="23">
        <v>10000</v>
      </c>
      <c r="J59" s="23">
        <v>12000</v>
      </c>
      <c r="K59" s="23">
        <v>24490</v>
      </c>
      <c r="L59" s="23"/>
      <c r="M59" s="23"/>
    </row>
    <row r="60" spans="1:13" ht="60">
      <c r="A60" s="29">
        <v>55</v>
      </c>
      <c r="B60" s="21">
        <v>84</v>
      </c>
      <c r="C60" s="22" t="s">
        <v>23</v>
      </c>
      <c r="D60" s="20" t="s">
        <v>30</v>
      </c>
      <c r="E60" s="23">
        <v>31550</v>
      </c>
      <c r="F60" s="23">
        <v>50</v>
      </c>
      <c r="G60" s="23"/>
      <c r="H60" s="23">
        <f t="shared" si="0"/>
        <v>50</v>
      </c>
      <c r="I60" s="23">
        <v>10000</v>
      </c>
      <c r="J60" s="23">
        <v>12000</v>
      </c>
      <c r="K60" s="23">
        <v>9500</v>
      </c>
      <c r="L60" s="23"/>
      <c r="M60" s="23"/>
    </row>
    <row r="61" spans="1:13" ht="45">
      <c r="A61" s="29">
        <v>56</v>
      </c>
      <c r="B61" s="21">
        <v>84</v>
      </c>
      <c r="C61" s="22" t="s">
        <v>24</v>
      </c>
      <c r="D61" s="20" t="s">
        <v>30</v>
      </c>
      <c r="E61" s="23">
        <v>19000</v>
      </c>
      <c r="F61" s="23">
        <v>50</v>
      </c>
      <c r="G61" s="23"/>
      <c r="H61" s="23">
        <f t="shared" si="0"/>
        <v>50</v>
      </c>
      <c r="I61" s="23">
        <v>8000</v>
      </c>
      <c r="J61" s="23">
        <v>8500</v>
      </c>
      <c r="K61" s="23">
        <v>2450</v>
      </c>
      <c r="L61" s="23"/>
      <c r="M61" s="23"/>
    </row>
    <row r="62" spans="1:13" ht="60">
      <c r="A62" s="29">
        <v>57</v>
      </c>
      <c r="B62" s="21">
        <v>84</v>
      </c>
      <c r="C62" s="22" t="s">
        <v>25</v>
      </c>
      <c r="D62" s="20" t="s">
        <v>30</v>
      </c>
      <c r="E62" s="23">
        <v>29600</v>
      </c>
      <c r="F62" s="23">
        <v>100</v>
      </c>
      <c r="G62" s="23"/>
      <c r="H62" s="23">
        <f t="shared" si="0"/>
        <v>100</v>
      </c>
      <c r="I62" s="23">
        <v>10000</v>
      </c>
      <c r="J62" s="23">
        <v>10000</v>
      </c>
      <c r="K62" s="23">
        <v>9500</v>
      </c>
      <c r="L62" s="23"/>
      <c r="M62" s="23"/>
    </row>
    <row r="63" spans="1:13" ht="45">
      <c r="A63" s="29">
        <v>58</v>
      </c>
      <c r="B63" s="21">
        <v>84</v>
      </c>
      <c r="C63" s="28" t="s">
        <v>96</v>
      </c>
      <c r="D63" s="20" t="s">
        <v>30</v>
      </c>
      <c r="E63" s="23">
        <v>7100</v>
      </c>
      <c r="F63" s="23">
        <v>1000</v>
      </c>
      <c r="G63" s="23"/>
      <c r="H63" s="23">
        <f t="shared" si="0"/>
        <v>1000</v>
      </c>
      <c r="I63" s="23">
        <v>6100</v>
      </c>
      <c r="J63" s="23"/>
      <c r="K63" s="23"/>
      <c r="L63" s="23"/>
      <c r="M63" s="23"/>
    </row>
    <row r="64" spans="1:13" ht="45">
      <c r="A64" s="29">
        <v>59</v>
      </c>
      <c r="B64" s="21">
        <v>84</v>
      </c>
      <c r="C64" s="22" t="s">
        <v>83</v>
      </c>
      <c r="D64" s="20" t="s">
        <v>30</v>
      </c>
      <c r="E64" s="23">
        <v>3500</v>
      </c>
      <c r="F64" s="23">
        <v>100</v>
      </c>
      <c r="G64" s="23"/>
      <c r="H64" s="23">
        <f t="shared" si="0"/>
        <v>100</v>
      </c>
      <c r="I64" s="23">
        <v>3400</v>
      </c>
      <c r="J64" s="23"/>
      <c r="K64" s="23"/>
      <c r="L64" s="23"/>
      <c r="M64" s="23"/>
    </row>
    <row r="65" spans="1:13" ht="60">
      <c r="A65" s="29">
        <v>60</v>
      </c>
      <c r="B65" s="21">
        <v>84</v>
      </c>
      <c r="C65" s="22" t="s">
        <v>53</v>
      </c>
      <c r="D65" s="20" t="s">
        <v>30</v>
      </c>
      <c r="E65" s="23">
        <v>4700</v>
      </c>
      <c r="F65" s="23">
        <v>200</v>
      </c>
      <c r="G65" s="23"/>
      <c r="H65" s="23">
        <f t="shared" si="0"/>
        <v>200</v>
      </c>
      <c r="I65" s="23">
        <v>4500</v>
      </c>
      <c r="J65" s="23"/>
      <c r="K65" s="23"/>
      <c r="L65" s="23"/>
      <c r="M65" s="23"/>
    </row>
    <row r="66" spans="1:13" ht="30">
      <c r="A66" s="29">
        <v>61</v>
      </c>
      <c r="B66" s="18">
        <v>84</v>
      </c>
      <c r="C66" s="19" t="s">
        <v>84</v>
      </c>
      <c r="D66" s="17" t="s">
        <v>9</v>
      </c>
      <c r="E66" s="23">
        <v>13303</v>
      </c>
      <c r="F66" s="23">
        <v>21</v>
      </c>
      <c r="G66" s="23"/>
      <c r="H66" s="23">
        <f t="shared" si="0"/>
        <v>21</v>
      </c>
      <c r="I66" s="23"/>
      <c r="J66" s="23"/>
      <c r="K66" s="23"/>
      <c r="L66" s="23"/>
      <c r="M66" s="23"/>
    </row>
    <row r="67" spans="1:13" ht="60">
      <c r="A67" s="29">
        <v>62</v>
      </c>
      <c r="B67" s="21">
        <v>84</v>
      </c>
      <c r="C67" s="22" t="s">
        <v>85</v>
      </c>
      <c r="D67" s="20" t="s">
        <v>30</v>
      </c>
      <c r="E67" s="23">
        <v>800</v>
      </c>
      <c r="F67" s="23">
        <v>50</v>
      </c>
      <c r="G67" s="23"/>
      <c r="H67" s="23">
        <f t="shared" si="0"/>
        <v>50</v>
      </c>
      <c r="I67" s="23">
        <v>750</v>
      </c>
      <c r="J67" s="23"/>
      <c r="K67" s="23"/>
      <c r="L67" s="23"/>
      <c r="M67" s="23"/>
    </row>
    <row r="68" spans="1:13" ht="45">
      <c r="A68" s="29">
        <v>63</v>
      </c>
      <c r="B68" s="21">
        <v>84</v>
      </c>
      <c r="C68" s="22" t="s">
        <v>97</v>
      </c>
      <c r="D68" s="20" t="s">
        <v>30</v>
      </c>
      <c r="E68" s="23">
        <v>900</v>
      </c>
      <c r="F68" s="23">
        <v>400</v>
      </c>
      <c r="G68" s="23"/>
      <c r="H68" s="23">
        <f t="shared" si="0"/>
        <v>400</v>
      </c>
      <c r="I68" s="23">
        <v>500</v>
      </c>
      <c r="J68" s="23"/>
      <c r="K68" s="23"/>
      <c r="L68" s="23"/>
      <c r="M68" s="23"/>
    </row>
    <row r="69" spans="1:13" ht="30">
      <c r="A69" s="29">
        <v>64</v>
      </c>
      <c r="B69" s="21">
        <v>84</v>
      </c>
      <c r="C69" s="22" t="s">
        <v>91</v>
      </c>
      <c r="D69" s="20" t="s">
        <v>30</v>
      </c>
      <c r="E69" s="23">
        <v>880</v>
      </c>
      <c r="F69" s="23">
        <v>480</v>
      </c>
      <c r="G69" s="23"/>
      <c r="H69" s="23">
        <f t="shared" si="0"/>
        <v>480</v>
      </c>
      <c r="I69" s="23">
        <v>400</v>
      </c>
      <c r="J69" s="23"/>
      <c r="K69" s="23"/>
      <c r="L69" s="23"/>
      <c r="M69" s="23"/>
    </row>
    <row r="70" spans="1:13" ht="60">
      <c r="A70" s="29">
        <v>65</v>
      </c>
      <c r="B70" s="21">
        <v>84</v>
      </c>
      <c r="C70" s="22" t="s">
        <v>52</v>
      </c>
      <c r="D70" s="20" t="s">
        <v>30</v>
      </c>
      <c r="E70" s="23">
        <v>18050</v>
      </c>
      <c r="F70" s="23">
        <v>50</v>
      </c>
      <c r="G70" s="23"/>
      <c r="H70" s="23">
        <f t="shared" si="0"/>
        <v>50</v>
      </c>
      <c r="I70" s="23">
        <v>9000</v>
      </c>
      <c r="J70" s="23">
        <v>9000</v>
      </c>
      <c r="K70" s="23"/>
      <c r="L70" s="23"/>
      <c r="M70" s="23"/>
    </row>
    <row r="71" spans="1:13" ht="30">
      <c r="A71" s="29">
        <v>66</v>
      </c>
      <c r="B71" s="21">
        <v>84</v>
      </c>
      <c r="C71" s="22" t="s">
        <v>54</v>
      </c>
      <c r="D71" s="20" t="s">
        <v>30</v>
      </c>
      <c r="E71" s="23">
        <v>3100</v>
      </c>
      <c r="F71" s="23">
        <v>100</v>
      </c>
      <c r="G71" s="23"/>
      <c r="H71" s="23">
        <f t="shared" si="0"/>
        <v>100</v>
      </c>
      <c r="I71" s="23">
        <v>1500</v>
      </c>
      <c r="J71" s="23">
        <v>1500</v>
      </c>
      <c r="K71" s="23"/>
      <c r="L71" s="23"/>
      <c r="M71" s="23"/>
    </row>
    <row r="72" spans="1:13" ht="45">
      <c r="A72" s="29">
        <v>67</v>
      </c>
      <c r="B72" s="21">
        <v>84</v>
      </c>
      <c r="C72" s="22" t="s">
        <v>55</v>
      </c>
      <c r="D72" s="20" t="s">
        <v>30</v>
      </c>
      <c r="E72" s="23">
        <v>2650</v>
      </c>
      <c r="F72" s="23">
        <v>50</v>
      </c>
      <c r="G72" s="23"/>
      <c r="H72" s="23">
        <f t="shared" ref="H72:H94" si="1">F72+G72</f>
        <v>50</v>
      </c>
      <c r="I72" s="23">
        <v>2600</v>
      </c>
      <c r="J72" s="23"/>
      <c r="K72" s="23"/>
      <c r="L72" s="23"/>
      <c r="M72" s="23"/>
    </row>
    <row r="73" spans="1:13" ht="30">
      <c r="A73" s="29">
        <v>68</v>
      </c>
      <c r="B73" s="21">
        <v>84</v>
      </c>
      <c r="C73" s="22" t="s">
        <v>92</v>
      </c>
      <c r="D73" s="20" t="s">
        <v>30</v>
      </c>
      <c r="E73" s="23">
        <v>700</v>
      </c>
      <c r="F73" s="23">
        <v>10</v>
      </c>
      <c r="G73" s="23"/>
      <c r="H73" s="23">
        <f t="shared" si="1"/>
        <v>10</v>
      </c>
      <c r="I73" s="23">
        <v>690</v>
      </c>
      <c r="J73" s="23"/>
      <c r="K73" s="23"/>
      <c r="L73" s="23"/>
      <c r="M73" s="23"/>
    </row>
    <row r="74" spans="1:13" ht="45">
      <c r="A74" s="29">
        <v>69</v>
      </c>
      <c r="B74" s="21">
        <v>84</v>
      </c>
      <c r="C74" s="22" t="s">
        <v>56</v>
      </c>
      <c r="D74" s="20" t="s">
        <v>30</v>
      </c>
      <c r="E74" s="23">
        <v>700</v>
      </c>
      <c r="F74" s="23">
        <v>10</v>
      </c>
      <c r="G74" s="23"/>
      <c r="H74" s="23">
        <f t="shared" si="1"/>
        <v>10</v>
      </c>
      <c r="I74" s="23">
        <v>690</v>
      </c>
      <c r="J74" s="23"/>
      <c r="K74" s="23"/>
      <c r="L74" s="23"/>
      <c r="M74" s="23"/>
    </row>
    <row r="75" spans="1:13" ht="30">
      <c r="A75" s="29">
        <v>70</v>
      </c>
      <c r="B75" s="21">
        <v>84</v>
      </c>
      <c r="C75" s="22" t="s">
        <v>57</v>
      </c>
      <c r="D75" s="20" t="s">
        <v>30</v>
      </c>
      <c r="E75" s="23">
        <v>800</v>
      </c>
      <c r="F75" s="23">
        <v>300</v>
      </c>
      <c r="G75" s="23"/>
      <c r="H75" s="23">
        <f t="shared" si="1"/>
        <v>300</v>
      </c>
      <c r="I75" s="23">
        <v>500</v>
      </c>
      <c r="J75" s="23"/>
      <c r="K75" s="23"/>
      <c r="L75" s="23"/>
      <c r="M75" s="23"/>
    </row>
    <row r="76" spans="1:13" ht="45">
      <c r="A76" s="29">
        <v>71</v>
      </c>
      <c r="B76" s="21">
        <v>84</v>
      </c>
      <c r="C76" s="22" t="s">
        <v>58</v>
      </c>
      <c r="D76" s="20" t="s">
        <v>30</v>
      </c>
      <c r="E76" s="23">
        <v>800</v>
      </c>
      <c r="F76" s="23">
        <v>300</v>
      </c>
      <c r="G76" s="23"/>
      <c r="H76" s="23">
        <f t="shared" si="1"/>
        <v>300</v>
      </c>
      <c r="I76" s="23">
        <v>500</v>
      </c>
      <c r="J76" s="23"/>
      <c r="K76" s="23"/>
      <c r="L76" s="23"/>
      <c r="M76" s="23"/>
    </row>
    <row r="77" spans="1:13" ht="45">
      <c r="A77" s="29">
        <v>72</v>
      </c>
      <c r="B77" s="21">
        <v>84</v>
      </c>
      <c r="C77" s="22" t="s">
        <v>71</v>
      </c>
      <c r="D77" s="20" t="s">
        <v>30</v>
      </c>
      <c r="E77" s="23">
        <v>1050</v>
      </c>
      <c r="F77" s="23">
        <v>50</v>
      </c>
      <c r="G77" s="23"/>
      <c r="H77" s="23">
        <f t="shared" si="1"/>
        <v>50</v>
      </c>
      <c r="I77" s="23">
        <v>1000</v>
      </c>
      <c r="J77" s="23"/>
      <c r="K77" s="23"/>
      <c r="L77" s="23"/>
      <c r="M77" s="23"/>
    </row>
    <row r="78" spans="1:13" ht="45">
      <c r="A78" s="29">
        <v>73</v>
      </c>
      <c r="B78" s="21">
        <v>84</v>
      </c>
      <c r="C78" s="22" t="s">
        <v>59</v>
      </c>
      <c r="D78" s="20" t="s">
        <v>30</v>
      </c>
      <c r="E78" s="23">
        <v>2650</v>
      </c>
      <c r="F78" s="23">
        <v>50</v>
      </c>
      <c r="G78" s="23"/>
      <c r="H78" s="23">
        <f t="shared" si="1"/>
        <v>50</v>
      </c>
      <c r="I78" s="23">
        <v>2600</v>
      </c>
      <c r="J78" s="23"/>
      <c r="K78" s="23"/>
      <c r="L78" s="23"/>
      <c r="M78" s="23"/>
    </row>
    <row r="79" spans="1:13" ht="30">
      <c r="A79" s="29">
        <v>74</v>
      </c>
      <c r="B79" s="21">
        <v>84</v>
      </c>
      <c r="C79" s="22" t="s">
        <v>60</v>
      </c>
      <c r="D79" s="20" t="s">
        <v>30</v>
      </c>
      <c r="E79" s="23">
        <v>750</v>
      </c>
      <c r="F79" s="23">
        <v>50</v>
      </c>
      <c r="G79" s="23"/>
      <c r="H79" s="23">
        <f t="shared" si="1"/>
        <v>50</v>
      </c>
      <c r="I79" s="23">
        <v>700</v>
      </c>
      <c r="J79" s="23"/>
      <c r="K79" s="23"/>
      <c r="L79" s="23"/>
      <c r="M79" s="23"/>
    </row>
    <row r="80" spans="1:13" ht="45">
      <c r="A80" s="29">
        <v>75</v>
      </c>
      <c r="B80" s="21">
        <v>84</v>
      </c>
      <c r="C80" s="22" t="s">
        <v>72</v>
      </c>
      <c r="D80" s="20" t="s">
        <v>30</v>
      </c>
      <c r="E80" s="23">
        <v>300</v>
      </c>
      <c r="F80" s="23">
        <v>50</v>
      </c>
      <c r="G80" s="23"/>
      <c r="H80" s="23">
        <f t="shared" si="1"/>
        <v>50</v>
      </c>
      <c r="I80" s="23">
        <v>250</v>
      </c>
      <c r="J80" s="23"/>
      <c r="K80" s="23"/>
      <c r="L80" s="23"/>
      <c r="M80" s="23"/>
    </row>
    <row r="81" spans="1:13" ht="30">
      <c r="A81" s="29">
        <v>76</v>
      </c>
      <c r="B81" s="21">
        <v>84</v>
      </c>
      <c r="C81" s="22" t="s">
        <v>61</v>
      </c>
      <c r="D81" s="20" t="s">
        <v>30</v>
      </c>
      <c r="E81" s="23">
        <v>1850</v>
      </c>
      <c r="F81" s="23">
        <v>50</v>
      </c>
      <c r="G81" s="23"/>
      <c r="H81" s="23">
        <f t="shared" si="1"/>
        <v>50</v>
      </c>
      <c r="I81" s="23">
        <v>100</v>
      </c>
      <c r="J81" s="23">
        <v>1700</v>
      </c>
      <c r="K81" s="23"/>
      <c r="L81" s="23"/>
      <c r="M81" s="23"/>
    </row>
    <row r="82" spans="1:13" ht="30">
      <c r="A82" s="29">
        <v>77</v>
      </c>
      <c r="B82" s="21">
        <v>84</v>
      </c>
      <c r="C82" s="22" t="s">
        <v>62</v>
      </c>
      <c r="D82" s="20" t="s">
        <v>30</v>
      </c>
      <c r="E82" s="23">
        <v>270</v>
      </c>
      <c r="F82" s="23">
        <v>50</v>
      </c>
      <c r="G82" s="23"/>
      <c r="H82" s="23">
        <f t="shared" si="1"/>
        <v>50</v>
      </c>
      <c r="I82" s="23">
        <v>220</v>
      </c>
      <c r="J82" s="23"/>
      <c r="K82" s="23"/>
      <c r="L82" s="23"/>
      <c r="M82" s="23"/>
    </row>
    <row r="83" spans="1:13" ht="60">
      <c r="A83" s="29">
        <v>78</v>
      </c>
      <c r="B83" s="21">
        <v>84</v>
      </c>
      <c r="C83" s="22" t="s">
        <v>63</v>
      </c>
      <c r="D83" s="20" t="s">
        <v>30</v>
      </c>
      <c r="E83" s="23">
        <v>12</v>
      </c>
      <c r="F83" s="23">
        <v>1</v>
      </c>
      <c r="G83" s="23"/>
      <c r="H83" s="23">
        <f t="shared" si="1"/>
        <v>1</v>
      </c>
      <c r="I83" s="23">
        <v>11</v>
      </c>
      <c r="J83" s="23"/>
      <c r="K83" s="23"/>
      <c r="L83" s="23"/>
      <c r="M83" s="23"/>
    </row>
    <row r="84" spans="1:13" ht="30">
      <c r="A84" s="29">
        <v>79</v>
      </c>
      <c r="B84" s="21">
        <v>84</v>
      </c>
      <c r="C84" s="22" t="s">
        <v>64</v>
      </c>
      <c r="D84" s="20" t="s">
        <v>30</v>
      </c>
      <c r="E84" s="23">
        <v>20</v>
      </c>
      <c r="F84" s="23">
        <v>1</v>
      </c>
      <c r="G84" s="23"/>
      <c r="H84" s="23">
        <f t="shared" si="1"/>
        <v>1</v>
      </c>
      <c r="I84" s="23">
        <v>19</v>
      </c>
      <c r="J84" s="23"/>
      <c r="K84" s="23"/>
      <c r="L84" s="23"/>
      <c r="M84" s="23"/>
    </row>
    <row r="85" spans="1:13" ht="45">
      <c r="A85" s="29">
        <v>80</v>
      </c>
      <c r="B85" s="21">
        <v>84</v>
      </c>
      <c r="C85" s="22" t="s">
        <v>65</v>
      </c>
      <c r="D85" s="20" t="s">
        <v>30</v>
      </c>
      <c r="E85" s="23">
        <v>12</v>
      </c>
      <c r="F85" s="23">
        <v>1</v>
      </c>
      <c r="G85" s="23"/>
      <c r="H85" s="23">
        <f t="shared" si="1"/>
        <v>1</v>
      </c>
      <c r="I85" s="23">
        <v>11</v>
      </c>
      <c r="J85" s="23"/>
      <c r="K85" s="23"/>
      <c r="L85" s="23"/>
      <c r="M85" s="23"/>
    </row>
    <row r="86" spans="1:13" ht="45">
      <c r="A86" s="29">
        <v>81</v>
      </c>
      <c r="B86" s="21">
        <v>84</v>
      </c>
      <c r="C86" s="22" t="s">
        <v>87</v>
      </c>
      <c r="D86" s="20" t="s">
        <v>30</v>
      </c>
      <c r="E86" s="23">
        <v>105</v>
      </c>
      <c r="F86" s="23">
        <v>10</v>
      </c>
      <c r="G86" s="23"/>
      <c r="H86" s="23">
        <f t="shared" si="1"/>
        <v>10</v>
      </c>
      <c r="I86" s="23">
        <v>95</v>
      </c>
      <c r="J86" s="23"/>
      <c r="K86" s="23"/>
      <c r="L86" s="23"/>
      <c r="M86" s="23"/>
    </row>
    <row r="87" spans="1:13" ht="30">
      <c r="A87" s="29">
        <v>82</v>
      </c>
      <c r="B87" s="21">
        <v>84</v>
      </c>
      <c r="C87" s="22" t="s">
        <v>66</v>
      </c>
      <c r="D87" s="20" t="s">
        <v>30</v>
      </c>
      <c r="E87" s="23">
        <v>105</v>
      </c>
      <c r="F87" s="23">
        <v>10</v>
      </c>
      <c r="G87" s="23"/>
      <c r="H87" s="23">
        <f t="shared" si="1"/>
        <v>10</v>
      </c>
      <c r="I87" s="23">
        <v>95</v>
      </c>
      <c r="J87" s="23"/>
      <c r="K87" s="23"/>
      <c r="L87" s="23"/>
      <c r="M87" s="23"/>
    </row>
    <row r="88" spans="1:13" ht="57">
      <c r="A88" s="29">
        <v>83</v>
      </c>
      <c r="B88" s="21">
        <v>84</v>
      </c>
      <c r="C88" s="1" t="s">
        <v>67</v>
      </c>
      <c r="D88" s="20" t="s">
        <v>30</v>
      </c>
      <c r="E88" s="23">
        <v>105</v>
      </c>
      <c r="F88" s="23">
        <v>10</v>
      </c>
      <c r="G88" s="23"/>
      <c r="H88" s="23">
        <f t="shared" si="1"/>
        <v>10</v>
      </c>
      <c r="I88" s="23">
        <v>95</v>
      </c>
      <c r="J88" s="23"/>
      <c r="K88" s="23"/>
      <c r="L88" s="23"/>
      <c r="M88" s="23"/>
    </row>
    <row r="89" spans="1:13" ht="57">
      <c r="A89" s="29">
        <v>84</v>
      </c>
      <c r="B89" s="21">
        <v>84</v>
      </c>
      <c r="C89" s="1" t="s">
        <v>73</v>
      </c>
      <c r="D89" s="20" t="s">
        <v>30</v>
      </c>
      <c r="E89" s="23">
        <v>260</v>
      </c>
      <c r="F89" s="23">
        <v>10</v>
      </c>
      <c r="G89" s="23"/>
      <c r="H89" s="23">
        <f t="shared" si="1"/>
        <v>10</v>
      </c>
      <c r="I89" s="23">
        <v>250</v>
      </c>
      <c r="J89" s="23"/>
      <c r="K89" s="23"/>
      <c r="L89" s="23"/>
      <c r="M89" s="23"/>
    </row>
    <row r="90" spans="1:13" ht="42.75">
      <c r="A90" s="29">
        <v>85</v>
      </c>
      <c r="B90" s="21">
        <v>84</v>
      </c>
      <c r="C90" s="1" t="s">
        <v>51</v>
      </c>
      <c r="D90" s="20" t="s">
        <v>30</v>
      </c>
      <c r="E90" s="23">
        <v>39</v>
      </c>
      <c r="F90" s="23">
        <v>10</v>
      </c>
      <c r="G90" s="23"/>
      <c r="H90" s="23">
        <f t="shared" si="1"/>
        <v>10</v>
      </c>
      <c r="I90" s="23">
        <v>29</v>
      </c>
      <c r="J90" s="23"/>
      <c r="K90" s="23"/>
      <c r="L90" s="23"/>
      <c r="M90" s="23"/>
    </row>
    <row r="91" spans="1:13" ht="57">
      <c r="A91" s="29">
        <v>86</v>
      </c>
      <c r="B91" s="21">
        <v>84</v>
      </c>
      <c r="C91" s="1" t="s">
        <v>86</v>
      </c>
      <c r="D91" s="20" t="s">
        <v>30</v>
      </c>
      <c r="E91" s="23">
        <v>145050</v>
      </c>
      <c r="F91" s="23">
        <v>50</v>
      </c>
      <c r="G91" s="23"/>
      <c r="H91" s="23">
        <f t="shared" si="1"/>
        <v>50</v>
      </c>
      <c r="I91" s="23">
        <v>70000</v>
      </c>
      <c r="J91" s="23">
        <v>75000</v>
      </c>
      <c r="K91" s="23"/>
      <c r="L91" s="23"/>
      <c r="M91" s="23"/>
    </row>
    <row r="92" spans="1:13" ht="42.75">
      <c r="A92" s="29">
        <v>87</v>
      </c>
      <c r="B92" s="21">
        <v>84</v>
      </c>
      <c r="C92" s="1" t="s">
        <v>68</v>
      </c>
      <c r="D92" s="20" t="s">
        <v>30</v>
      </c>
      <c r="E92" s="23">
        <v>5200</v>
      </c>
      <c r="F92" s="23">
        <v>100</v>
      </c>
      <c r="G92" s="23"/>
      <c r="H92" s="23">
        <f t="shared" si="1"/>
        <v>100</v>
      </c>
      <c r="I92" s="23">
        <v>3500</v>
      </c>
      <c r="J92" s="23">
        <v>1600</v>
      </c>
      <c r="K92" s="23"/>
      <c r="L92" s="23"/>
      <c r="M92" s="23"/>
    </row>
    <row r="93" spans="1:13" ht="42.75">
      <c r="A93" s="29">
        <v>88</v>
      </c>
      <c r="B93" s="21">
        <v>84</v>
      </c>
      <c r="C93" s="1" t="s">
        <v>69</v>
      </c>
      <c r="D93" s="20" t="s">
        <v>30</v>
      </c>
      <c r="E93" s="23">
        <v>22010</v>
      </c>
      <c r="F93" s="23">
        <v>10</v>
      </c>
      <c r="G93" s="23"/>
      <c r="H93" s="23">
        <f t="shared" si="1"/>
        <v>10</v>
      </c>
      <c r="I93" s="23">
        <v>15000</v>
      </c>
      <c r="J93" s="23">
        <v>7000</v>
      </c>
      <c r="K93" s="23"/>
      <c r="L93" s="23"/>
      <c r="M93" s="23"/>
    </row>
    <row r="94" spans="1:13" ht="57">
      <c r="A94" s="29">
        <v>89</v>
      </c>
      <c r="B94" s="21">
        <v>84</v>
      </c>
      <c r="C94" s="1" t="s">
        <v>95</v>
      </c>
      <c r="D94" s="20" t="s">
        <v>30</v>
      </c>
      <c r="E94" s="23">
        <v>5</v>
      </c>
      <c r="F94" s="23">
        <v>3</v>
      </c>
      <c r="G94" s="23"/>
      <c r="H94" s="23">
        <f t="shared" si="1"/>
        <v>3</v>
      </c>
      <c r="I94" s="23">
        <v>1</v>
      </c>
      <c r="J94" s="23">
        <v>1</v>
      </c>
      <c r="K94" s="23"/>
      <c r="L94" s="23"/>
      <c r="M94" s="23"/>
    </row>
    <row r="95" spans="1:13" s="8" customFormat="1">
      <c r="A95" s="4"/>
      <c r="B95" s="4"/>
      <c r="C95" s="5" t="s">
        <v>1</v>
      </c>
      <c r="D95" s="6"/>
      <c r="E95" s="7">
        <f>SUM(E6:E94)</f>
        <v>1052015</v>
      </c>
      <c r="F95" s="7">
        <f t="shared" ref="F95:M95" si="2">SUM(F6:F94)</f>
        <v>304589</v>
      </c>
      <c r="G95" s="7">
        <f t="shared" si="2"/>
        <v>-71</v>
      </c>
      <c r="H95" s="7">
        <f t="shared" si="2"/>
        <v>304518</v>
      </c>
      <c r="I95" s="7">
        <f t="shared" si="2"/>
        <v>262932</v>
      </c>
      <c r="J95" s="7">
        <f>SUM(J6:J94)</f>
        <v>178717</v>
      </c>
      <c r="K95" s="7">
        <f t="shared" si="2"/>
        <v>50464</v>
      </c>
      <c r="L95" s="7">
        <f t="shared" si="2"/>
        <v>24</v>
      </c>
      <c r="M95" s="7">
        <f t="shared" si="2"/>
        <v>32</v>
      </c>
    </row>
    <row r="96" spans="1:13" ht="18" customHeight="1">
      <c r="A96" s="9"/>
      <c r="B96" s="9"/>
      <c r="C96" s="10"/>
      <c r="D96" s="11"/>
      <c r="E96" s="12"/>
      <c r="F96" s="12"/>
      <c r="G96" s="12"/>
      <c r="H96" s="12"/>
      <c r="I96" s="12"/>
      <c r="J96" s="12"/>
      <c r="K96" s="12"/>
      <c r="L96" s="12"/>
      <c r="M96" s="12"/>
    </row>
    <row r="97" spans="1:13">
      <c r="A97" s="13"/>
      <c r="B97" s="13"/>
      <c r="C97" s="14"/>
      <c r="D97" s="15"/>
      <c r="E97" s="16"/>
      <c r="F97" s="16"/>
      <c r="G97" s="16"/>
      <c r="H97" s="16"/>
      <c r="I97" s="16"/>
      <c r="J97" s="16"/>
      <c r="K97" s="16"/>
      <c r="L97" s="16"/>
      <c r="M97" s="16"/>
    </row>
    <row r="98" spans="1:13">
      <c r="A98" s="13"/>
      <c r="B98" s="13"/>
      <c r="C98" s="14"/>
      <c r="D98" s="15"/>
      <c r="E98" s="16"/>
      <c r="F98" s="16"/>
      <c r="G98" s="16"/>
      <c r="H98" s="16"/>
      <c r="I98" s="16"/>
      <c r="J98" s="16"/>
      <c r="K98" s="16"/>
      <c r="L98" s="16"/>
      <c r="M98" s="16"/>
    </row>
    <row r="99" spans="1:13">
      <c r="A99" s="13"/>
      <c r="B99" s="13"/>
      <c r="C99" s="14"/>
      <c r="D99" s="15"/>
      <c r="E99" s="16"/>
      <c r="F99" s="16"/>
      <c r="G99" s="16"/>
      <c r="H99" s="16"/>
      <c r="I99" s="16"/>
      <c r="J99" s="16"/>
      <c r="K99" s="16"/>
      <c r="L99" s="16"/>
      <c r="M99" s="16"/>
    </row>
    <row r="100" spans="1:13">
      <c r="A100" s="13"/>
      <c r="B100" s="13"/>
      <c r="C100" s="14"/>
      <c r="D100" s="15"/>
      <c r="E100" s="16"/>
      <c r="F100" s="16"/>
      <c r="G100" s="16"/>
      <c r="H100" s="16"/>
      <c r="I100" s="16"/>
      <c r="J100" s="16"/>
      <c r="K100" s="16"/>
      <c r="L100" s="16"/>
      <c r="M100" s="16"/>
    </row>
    <row r="101" spans="1:13">
      <c r="A101" s="13"/>
      <c r="B101" s="13"/>
      <c r="C101" s="14"/>
      <c r="D101" s="15"/>
      <c r="E101" s="16"/>
      <c r="F101" s="16"/>
      <c r="G101" s="16"/>
      <c r="H101" s="16"/>
      <c r="I101" s="16"/>
      <c r="J101" s="16"/>
      <c r="K101" s="16"/>
      <c r="L101" s="16"/>
      <c r="M101" s="16"/>
    </row>
    <row r="102" spans="1:13">
      <c r="A102" s="13"/>
      <c r="B102" s="13"/>
      <c r="C102" s="14"/>
      <c r="D102" s="15"/>
      <c r="E102" s="16"/>
      <c r="F102" s="16"/>
      <c r="G102" s="16"/>
      <c r="H102" s="16"/>
      <c r="I102" s="16"/>
      <c r="J102" s="16"/>
      <c r="K102" s="16"/>
      <c r="L102" s="16"/>
      <c r="M102" s="16"/>
    </row>
    <row r="103" spans="1:13">
      <c r="A103" s="13"/>
      <c r="B103" s="13"/>
      <c r="C103" s="14"/>
      <c r="D103" s="15"/>
      <c r="E103" s="16"/>
      <c r="F103" s="16"/>
      <c r="G103" s="16"/>
      <c r="H103" s="16"/>
      <c r="I103" s="16"/>
      <c r="J103" s="16"/>
      <c r="K103" s="16"/>
      <c r="L103" s="16"/>
      <c r="M103" s="16"/>
    </row>
    <row r="104" spans="1:13">
      <c r="A104" s="13"/>
      <c r="B104" s="13"/>
      <c r="C104" s="14"/>
      <c r="D104" s="15"/>
      <c r="E104" s="16"/>
      <c r="F104" s="16"/>
      <c r="G104" s="16"/>
      <c r="H104" s="16"/>
      <c r="I104" s="16"/>
      <c r="J104" s="16"/>
      <c r="K104" s="16"/>
      <c r="L104" s="16"/>
      <c r="M104" s="16"/>
    </row>
    <row r="105" spans="1:13">
      <c r="A105" s="13"/>
      <c r="B105" s="13"/>
      <c r="C105" s="14"/>
      <c r="D105" s="15"/>
      <c r="E105" s="16"/>
      <c r="F105" s="16"/>
      <c r="G105" s="16"/>
      <c r="H105" s="16"/>
      <c r="I105" s="16"/>
      <c r="J105" s="16"/>
      <c r="K105" s="16"/>
      <c r="L105" s="16"/>
      <c r="M105" s="16"/>
    </row>
    <row r="106" spans="1:13">
      <c r="A106" s="13"/>
      <c r="B106" s="13"/>
      <c r="C106" s="14"/>
      <c r="D106" s="15"/>
      <c r="E106" s="16"/>
      <c r="F106" s="16"/>
      <c r="G106" s="16"/>
      <c r="H106" s="16"/>
      <c r="I106" s="16"/>
      <c r="J106" s="16"/>
      <c r="K106" s="16"/>
      <c r="L106" s="16"/>
      <c r="M106" s="16"/>
    </row>
    <row r="107" spans="1:13">
      <c r="A107" s="13"/>
      <c r="B107" s="13"/>
      <c r="C107" s="14"/>
      <c r="D107" s="15"/>
      <c r="E107" s="16"/>
      <c r="F107" s="16"/>
      <c r="G107" s="16"/>
      <c r="H107" s="16"/>
      <c r="I107" s="16"/>
      <c r="J107" s="16"/>
      <c r="K107" s="16"/>
      <c r="L107" s="16"/>
      <c r="M107" s="16"/>
    </row>
    <row r="108" spans="1:13">
      <c r="A108" s="13"/>
      <c r="B108" s="13"/>
      <c r="C108" s="14"/>
      <c r="D108" s="15"/>
      <c r="E108" s="16"/>
      <c r="F108" s="16"/>
      <c r="G108" s="16"/>
      <c r="H108" s="16"/>
      <c r="I108" s="16"/>
      <c r="J108" s="16"/>
      <c r="K108" s="16"/>
      <c r="L108" s="16"/>
      <c r="M108" s="16"/>
    </row>
    <row r="109" spans="1:13">
      <c r="A109" s="13"/>
      <c r="B109" s="13"/>
      <c r="C109" s="14"/>
      <c r="D109" s="15"/>
      <c r="E109" s="16"/>
      <c r="F109" s="16"/>
      <c r="G109" s="16"/>
      <c r="H109" s="16"/>
      <c r="I109" s="16"/>
      <c r="J109" s="16"/>
      <c r="K109" s="16"/>
      <c r="L109" s="16"/>
      <c r="M109" s="16"/>
    </row>
    <row r="110" spans="1:13">
      <c r="A110" s="13"/>
      <c r="B110" s="13"/>
      <c r="C110" s="14"/>
      <c r="D110" s="15"/>
      <c r="E110" s="16"/>
      <c r="F110" s="16"/>
      <c r="G110" s="16"/>
      <c r="H110" s="16"/>
      <c r="I110" s="16"/>
      <c r="J110" s="16"/>
      <c r="K110" s="16"/>
      <c r="L110" s="16"/>
      <c r="M110" s="16"/>
    </row>
    <row r="111" spans="1:13">
      <c r="A111" s="13"/>
      <c r="B111" s="13"/>
      <c r="C111" s="14"/>
      <c r="D111" s="15"/>
      <c r="E111" s="16"/>
      <c r="F111" s="16"/>
      <c r="G111" s="16"/>
      <c r="H111" s="16"/>
      <c r="I111" s="16"/>
      <c r="J111" s="16"/>
      <c r="K111" s="16"/>
      <c r="L111" s="16"/>
      <c r="M111" s="16"/>
    </row>
    <row r="112" spans="1:13">
      <c r="A112" s="13"/>
      <c r="B112" s="13"/>
      <c r="C112" s="14"/>
      <c r="D112" s="15"/>
      <c r="E112" s="16"/>
      <c r="F112" s="16"/>
      <c r="G112" s="16"/>
      <c r="H112" s="16"/>
      <c r="I112" s="16"/>
      <c r="J112" s="16"/>
      <c r="K112" s="16"/>
      <c r="L112" s="16"/>
      <c r="M112" s="16"/>
    </row>
    <row r="113" spans="1:13">
      <c r="A113" s="13"/>
      <c r="B113" s="13"/>
      <c r="C113" s="14"/>
      <c r="D113" s="15"/>
      <c r="E113" s="16"/>
      <c r="F113" s="16"/>
      <c r="G113" s="16"/>
      <c r="H113" s="16"/>
      <c r="I113" s="16"/>
      <c r="J113" s="16"/>
      <c r="K113" s="16"/>
      <c r="L113" s="16"/>
      <c r="M113" s="16"/>
    </row>
    <row r="114" spans="1:13">
      <c r="A114" s="13"/>
      <c r="B114" s="13"/>
      <c r="C114" s="14"/>
      <c r="D114" s="15"/>
      <c r="E114" s="16"/>
      <c r="F114" s="16"/>
      <c r="G114" s="16"/>
      <c r="H114" s="16"/>
      <c r="I114" s="16"/>
      <c r="J114" s="16"/>
      <c r="K114" s="16"/>
      <c r="L114" s="16"/>
      <c r="M114" s="16"/>
    </row>
    <row r="115" spans="1:13">
      <c r="A115" s="13"/>
      <c r="B115" s="13"/>
      <c r="C115" s="14"/>
      <c r="D115" s="15"/>
      <c r="E115" s="16"/>
      <c r="F115" s="16"/>
      <c r="G115" s="16"/>
      <c r="H115" s="16"/>
      <c r="I115" s="16"/>
      <c r="J115" s="16"/>
      <c r="K115" s="16"/>
      <c r="L115" s="16"/>
      <c r="M115" s="16"/>
    </row>
    <row r="116" spans="1:13">
      <c r="A116" s="13"/>
      <c r="B116" s="13"/>
      <c r="C116" s="14"/>
      <c r="D116" s="15"/>
      <c r="E116" s="16"/>
      <c r="F116" s="16"/>
      <c r="G116" s="16"/>
      <c r="H116" s="16"/>
      <c r="I116" s="16"/>
      <c r="J116" s="16"/>
      <c r="K116" s="16"/>
      <c r="L116" s="16"/>
      <c r="M116" s="16"/>
    </row>
    <row r="117" spans="1:13">
      <c r="A117" s="13"/>
      <c r="B117" s="13"/>
      <c r="C117" s="14"/>
      <c r="D117" s="15"/>
      <c r="E117" s="16"/>
      <c r="F117" s="16"/>
      <c r="G117" s="16"/>
      <c r="H117" s="16"/>
      <c r="I117" s="16"/>
      <c r="J117" s="16"/>
      <c r="K117" s="16"/>
      <c r="L117" s="16"/>
      <c r="M117" s="16"/>
    </row>
    <row r="118" spans="1:13">
      <c r="A118" s="13"/>
      <c r="B118" s="13"/>
      <c r="C118" s="14"/>
      <c r="D118" s="15"/>
      <c r="E118" s="16"/>
      <c r="F118" s="16"/>
      <c r="G118" s="16"/>
      <c r="H118" s="16"/>
      <c r="I118" s="16"/>
      <c r="J118" s="16"/>
      <c r="K118" s="16"/>
      <c r="L118" s="16"/>
      <c r="M118" s="16"/>
    </row>
    <row r="119" spans="1:13">
      <c r="A119" s="13"/>
      <c r="B119" s="13"/>
      <c r="C119" s="14"/>
      <c r="D119" s="15"/>
      <c r="E119" s="16"/>
      <c r="F119" s="16"/>
      <c r="G119" s="16"/>
      <c r="H119" s="16"/>
      <c r="I119" s="16"/>
      <c r="J119" s="16"/>
      <c r="K119" s="16"/>
      <c r="L119" s="16"/>
      <c r="M119" s="16"/>
    </row>
    <row r="120" spans="1:13">
      <c r="A120" s="13"/>
      <c r="B120" s="13"/>
      <c r="C120" s="14"/>
      <c r="D120" s="15"/>
      <c r="E120" s="16"/>
      <c r="F120" s="16"/>
      <c r="G120" s="16"/>
      <c r="H120" s="16"/>
      <c r="I120" s="16"/>
      <c r="J120" s="16"/>
      <c r="K120" s="16"/>
      <c r="L120" s="16"/>
      <c r="M120" s="16"/>
    </row>
    <row r="121" spans="1:13">
      <c r="A121" s="13"/>
      <c r="B121" s="13"/>
      <c r="C121" s="14"/>
      <c r="D121" s="15"/>
      <c r="E121" s="16"/>
      <c r="F121" s="16"/>
      <c r="G121" s="16"/>
      <c r="H121" s="16"/>
      <c r="I121" s="16"/>
      <c r="J121" s="16"/>
      <c r="K121" s="16"/>
      <c r="L121" s="16"/>
      <c r="M121" s="16"/>
    </row>
    <row r="122" spans="1:13">
      <c r="A122" s="13"/>
      <c r="B122" s="13"/>
      <c r="C122" s="14"/>
      <c r="D122" s="15"/>
      <c r="E122" s="16"/>
      <c r="F122" s="16"/>
      <c r="G122" s="16"/>
      <c r="H122" s="16"/>
      <c r="I122" s="16"/>
      <c r="J122" s="16"/>
      <c r="K122" s="16"/>
      <c r="L122" s="16"/>
      <c r="M122" s="16"/>
    </row>
    <row r="123" spans="1:13">
      <c r="A123" s="13"/>
      <c r="B123" s="13"/>
      <c r="C123" s="14"/>
      <c r="D123" s="15"/>
      <c r="E123" s="16"/>
      <c r="F123" s="16"/>
      <c r="G123" s="16"/>
      <c r="H123" s="16"/>
      <c r="I123" s="16"/>
      <c r="J123" s="16"/>
      <c r="K123" s="16"/>
      <c r="L123" s="16"/>
      <c r="M123" s="16"/>
    </row>
    <row r="124" spans="1:13">
      <c r="A124" s="13"/>
      <c r="B124" s="13"/>
      <c r="C124" s="14"/>
      <c r="D124" s="15"/>
      <c r="E124" s="16"/>
      <c r="F124" s="16"/>
      <c r="G124" s="16"/>
      <c r="H124" s="16"/>
      <c r="I124" s="16"/>
      <c r="J124" s="16"/>
      <c r="K124" s="16"/>
      <c r="L124" s="16"/>
      <c r="M124" s="16"/>
    </row>
    <row r="125" spans="1:13">
      <c r="A125" s="13"/>
      <c r="B125" s="13"/>
      <c r="C125" s="14"/>
      <c r="D125" s="15"/>
      <c r="E125" s="16"/>
      <c r="F125" s="16"/>
      <c r="G125" s="16"/>
      <c r="H125" s="16"/>
      <c r="I125" s="16"/>
      <c r="J125" s="16"/>
      <c r="K125" s="16"/>
      <c r="L125" s="16"/>
      <c r="M125" s="16"/>
    </row>
    <row r="126" spans="1:13">
      <c r="A126" s="13"/>
      <c r="B126" s="13"/>
      <c r="C126" s="14"/>
      <c r="D126" s="15"/>
      <c r="E126" s="16"/>
      <c r="F126" s="16"/>
      <c r="G126" s="16"/>
      <c r="H126" s="16"/>
      <c r="I126" s="16"/>
      <c r="J126" s="16"/>
      <c r="K126" s="16"/>
      <c r="L126" s="16"/>
      <c r="M126" s="16"/>
    </row>
    <row r="127" spans="1:13">
      <c r="A127" s="13"/>
      <c r="B127" s="13"/>
      <c r="C127" s="14"/>
      <c r="D127" s="15"/>
      <c r="E127" s="16"/>
      <c r="F127" s="16"/>
      <c r="G127" s="16"/>
      <c r="H127" s="16"/>
      <c r="I127" s="16"/>
      <c r="J127" s="16"/>
      <c r="K127" s="16"/>
      <c r="L127" s="16"/>
      <c r="M127" s="16"/>
    </row>
    <row r="128" spans="1:13">
      <c r="A128" s="13"/>
      <c r="B128" s="13"/>
      <c r="C128" s="14"/>
      <c r="D128" s="15"/>
      <c r="E128" s="16"/>
      <c r="F128" s="16"/>
      <c r="G128" s="16"/>
      <c r="H128" s="16"/>
      <c r="I128" s="16"/>
      <c r="J128" s="16"/>
      <c r="K128" s="16"/>
      <c r="L128" s="16"/>
      <c r="M128" s="16"/>
    </row>
    <row r="129" spans="1:13">
      <c r="A129" s="13"/>
      <c r="B129" s="13"/>
      <c r="C129" s="14"/>
      <c r="D129" s="15"/>
      <c r="E129" s="16"/>
      <c r="F129" s="16"/>
      <c r="G129" s="16"/>
      <c r="H129" s="16"/>
      <c r="I129" s="16"/>
      <c r="J129" s="16"/>
      <c r="K129" s="16"/>
      <c r="L129" s="16"/>
      <c r="M129" s="16"/>
    </row>
    <row r="130" spans="1:13">
      <c r="A130" s="13"/>
      <c r="B130" s="13"/>
      <c r="C130" s="14"/>
      <c r="D130" s="15"/>
      <c r="E130" s="16"/>
      <c r="F130" s="16"/>
      <c r="G130" s="16"/>
      <c r="H130" s="16"/>
      <c r="I130" s="16"/>
      <c r="J130" s="16"/>
      <c r="K130" s="16"/>
      <c r="L130" s="16"/>
      <c r="M130" s="16"/>
    </row>
    <row r="131" spans="1:13">
      <c r="A131" s="13"/>
      <c r="B131" s="13"/>
      <c r="C131" s="14"/>
      <c r="D131" s="15"/>
      <c r="E131" s="16"/>
      <c r="F131" s="16"/>
      <c r="G131" s="16"/>
      <c r="H131" s="16"/>
      <c r="I131" s="16"/>
      <c r="J131" s="16"/>
      <c r="K131" s="16"/>
      <c r="L131" s="16"/>
      <c r="M131" s="16"/>
    </row>
    <row r="132" spans="1:13">
      <c r="A132" s="13"/>
      <c r="B132" s="13"/>
      <c r="C132" s="14"/>
      <c r="D132" s="15"/>
      <c r="E132" s="16"/>
      <c r="F132" s="16"/>
      <c r="G132" s="16"/>
      <c r="H132" s="16"/>
      <c r="I132" s="16"/>
      <c r="J132" s="16"/>
      <c r="K132" s="16"/>
      <c r="L132" s="16"/>
      <c r="M132" s="16"/>
    </row>
    <row r="133" spans="1:13">
      <c r="A133" s="13"/>
      <c r="B133" s="13"/>
      <c r="C133" s="14"/>
      <c r="D133" s="15"/>
      <c r="E133" s="16"/>
      <c r="F133" s="16"/>
      <c r="G133" s="16"/>
      <c r="H133" s="16"/>
      <c r="I133" s="16"/>
      <c r="J133" s="16"/>
      <c r="K133" s="16"/>
      <c r="L133" s="16"/>
      <c r="M133" s="16"/>
    </row>
    <row r="134" spans="1:13">
      <c r="A134" s="13"/>
      <c r="B134" s="13"/>
      <c r="C134" s="14"/>
      <c r="D134" s="15"/>
      <c r="E134" s="16"/>
      <c r="F134" s="16"/>
      <c r="G134" s="16"/>
      <c r="H134" s="16"/>
      <c r="I134" s="16"/>
      <c r="J134" s="16"/>
      <c r="K134" s="16"/>
      <c r="L134" s="16"/>
      <c r="M134" s="16"/>
    </row>
    <row r="135" spans="1:13">
      <c r="A135" s="13"/>
      <c r="B135" s="13"/>
      <c r="C135" s="14"/>
      <c r="D135" s="15"/>
      <c r="E135" s="16"/>
      <c r="F135" s="16"/>
      <c r="G135" s="16"/>
      <c r="H135" s="16"/>
      <c r="I135" s="16"/>
      <c r="J135" s="16"/>
      <c r="K135" s="16"/>
      <c r="L135" s="16"/>
      <c r="M135" s="16"/>
    </row>
    <row r="136" spans="1:13">
      <c r="A136" s="13"/>
      <c r="B136" s="13"/>
      <c r="C136" s="14"/>
      <c r="D136" s="15"/>
      <c r="E136" s="16"/>
      <c r="F136" s="16"/>
      <c r="G136" s="16"/>
      <c r="H136" s="16"/>
      <c r="I136" s="16"/>
      <c r="J136" s="16"/>
      <c r="K136" s="16"/>
      <c r="L136" s="16"/>
      <c r="M136" s="16"/>
    </row>
    <row r="137" spans="1:13">
      <c r="A137" s="13"/>
      <c r="B137" s="13"/>
      <c r="C137" s="14"/>
      <c r="D137" s="15"/>
      <c r="E137" s="16"/>
      <c r="F137" s="16"/>
      <c r="G137" s="16"/>
      <c r="H137" s="16"/>
      <c r="I137" s="16"/>
      <c r="J137" s="16"/>
      <c r="K137" s="16"/>
      <c r="L137" s="16"/>
      <c r="M137" s="16"/>
    </row>
    <row r="138" spans="1:13">
      <c r="A138" s="13"/>
      <c r="B138" s="13"/>
      <c r="C138" s="14"/>
      <c r="D138" s="15"/>
      <c r="E138" s="16"/>
      <c r="F138" s="16"/>
      <c r="G138" s="16"/>
      <c r="H138" s="16"/>
      <c r="I138" s="16"/>
      <c r="J138" s="16"/>
      <c r="K138" s="16"/>
      <c r="L138" s="16"/>
      <c r="M138" s="16"/>
    </row>
    <row r="139" spans="1:13">
      <c r="A139" s="13"/>
      <c r="B139" s="13"/>
      <c r="C139" s="14"/>
      <c r="D139" s="15"/>
      <c r="E139" s="16"/>
      <c r="F139" s="16"/>
      <c r="G139" s="16"/>
      <c r="H139" s="16"/>
      <c r="I139" s="16"/>
      <c r="J139" s="16"/>
      <c r="K139" s="16"/>
      <c r="L139" s="16"/>
      <c r="M139" s="16"/>
    </row>
    <row r="140" spans="1:13">
      <c r="A140" s="13"/>
      <c r="B140" s="13"/>
      <c r="C140" s="14"/>
      <c r="D140" s="15"/>
      <c r="E140" s="16"/>
      <c r="F140" s="16"/>
      <c r="G140" s="16"/>
      <c r="H140" s="16"/>
      <c r="I140" s="16"/>
      <c r="J140" s="16"/>
      <c r="K140" s="16"/>
      <c r="L140" s="16"/>
      <c r="M140" s="16"/>
    </row>
    <row r="141" spans="1:13">
      <c r="A141" s="13"/>
      <c r="B141" s="13"/>
      <c r="C141" s="14"/>
      <c r="D141" s="15"/>
      <c r="E141" s="16"/>
      <c r="F141" s="16"/>
      <c r="G141" s="16"/>
      <c r="H141" s="16"/>
      <c r="I141" s="16"/>
      <c r="J141" s="16"/>
      <c r="K141" s="16"/>
      <c r="L141" s="16"/>
      <c r="M141" s="16"/>
    </row>
    <row r="142" spans="1:13">
      <c r="A142" s="13"/>
      <c r="B142" s="13"/>
      <c r="C142" s="14"/>
      <c r="D142" s="15"/>
      <c r="E142" s="16"/>
      <c r="F142" s="16"/>
      <c r="G142" s="16"/>
      <c r="H142" s="16"/>
      <c r="I142" s="16"/>
      <c r="J142" s="16"/>
      <c r="K142" s="16"/>
      <c r="L142" s="16"/>
      <c r="M142" s="16"/>
    </row>
    <row r="143" spans="1:13">
      <c r="A143" s="13"/>
      <c r="B143" s="13"/>
      <c r="C143" s="14"/>
      <c r="D143" s="15"/>
      <c r="E143" s="16"/>
      <c r="F143" s="16"/>
      <c r="G143" s="16"/>
      <c r="H143" s="16"/>
      <c r="I143" s="16"/>
      <c r="J143" s="16"/>
      <c r="K143" s="16"/>
      <c r="L143" s="16"/>
      <c r="M143" s="16"/>
    </row>
    <row r="144" spans="1:13">
      <c r="A144" s="13"/>
      <c r="B144" s="13"/>
      <c r="C144" s="14"/>
      <c r="D144" s="15"/>
      <c r="E144" s="16"/>
      <c r="F144" s="16"/>
      <c r="G144" s="16"/>
      <c r="H144" s="16"/>
      <c r="I144" s="16"/>
      <c r="J144" s="16"/>
      <c r="K144" s="16"/>
      <c r="L144" s="16"/>
      <c r="M144" s="16"/>
    </row>
    <row r="145" spans="1:13">
      <c r="A145" s="13"/>
      <c r="B145" s="13"/>
      <c r="C145" s="14"/>
      <c r="D145" s="15"/>
      <c r="E145" s="16"/>
      <c r="F145" s="16"/>
      <c r="G145" s="16"/>
      <c r="H145" s="16"/>
      <c r="I145" s="16"/>
      <c r="J145" s="16"/>
      <c r="K145" s="16"/>
      <c r="L145" s="16"/>
      <c r="M145" s="16"/>
    </row>
    <row r="146" spans="1:13">
      <c r="A146" s="13"/>
      <c r="B146" s="13"/>
      <c r="C146" s="14"/>
      <c r="D146" s="15"/>
      <c r="E146" s="16"/>
      <c r="F146" s="16"/>
      <c r="G146" s="16"/>
      <c r="H146" s="16"/>
      <c r="I146" s="16"/>
      <c r="J146" s="16"/>
      <c r="K146" s="16"/>
      <c r="L146" s="16"/>
      <c r="M146" s="16"/>
    </row>
    <row r="147" spans="1:13">
      <c r="A147" s="13"/>
      <c r="B147" s="13"/>
      <c r="C147" s="14"/>
      <c r="D147" s="15"/>
      <c r="E147" s="16"/>
      <c r="F147" s="16"/>
      <c r="G147" s="16"/>
      <c r="H147" s="16"/>
      <c r="I147" s="16"/>
      <c r="J147" s="16"/>
      <c r="K147" s="16"/>
      <c r="L147" s="16"/>
      <c r="M147" s="16"/>
    </row>
    <row r="148" spans="1:13">
      <c r="A148" s="13"/>
      <c r="B148" s="13"/>
      <c r="C148" s="14"/>
      <c r="D148" s="15"/>
      <c r="E148" s="16"/>
      <c r="F148" s="16"/>
      <c r="G148" s="16"/>
      <c r="H148" s="16"/>
      <c r="I148" s="16"/>
      <c r="J148" s="16"/>
      <c r="K148" s="16"/>
      <c r="L148" s="16"/>
      <c r="M148" s="16"/>
    </row>
    <row r="149" spans="1:13">
      <c r="A149" s="13"/>
      <c r="B149" s="13"/>
      <c r="C149" s="14"/>
      <c r="D149" s="15"/>
      <c r="E149" s="16"/>
      <c r="F149" s="16"/>
      <c r="G149" s="16"/>
      <c r="H149" s="16"/>
      <c r="I149" s="16"/>
      <c r="J149" s="16"/>
      <c r="K149" s="16"/>
      <c r="L149" s="16"/>
      <c r="M149" s="16"/>
    </row>
    <row r="150" spans="1:13">
      <c r="A150" s="13"/>
      <c r="B150" s="13"/>
      <c r="C150" s="14"/>
      <c r="D150" s="15"/>
      <c r="E150" s="16"/>
      <c r="F150" s="16"/>
      <c r="G150" s="16"/>
      <c r="H150" s="16"/>
      <c r="I150" s="16"/>
      <c r="J150" s="16"/>
      <c r="K150" s="16"/>
      <c r="L150" s="16"/>
      <c r="M150" s="16"/>
    </row>
    <row r="151" spans="1:13">
      <c r="A151" s="13"/>
      <c r="B151" s="13"/>
      <c r="C151" s="14"/>
      <c r="D151" s="15"/>
      <c r="E151" s="16"/>
      <c r="F151" s="16"/>
      <c r="G151" s="16"/>
      <c r="H151" s="16"/>
      <c r="I151" s="16"/>
      <c r="J151" s="16"/>
      <c r="K151" s="16"/>
      <c r="L151" s="16"/>
      <c r="M151" s="16"/>
    </row>
    <row r="152" spans="1:13">
      <c r="A152" s="13"/>
      <c r="B152" s="13"/>
      <c r="C152" s="14"/>
      <c r="D152" s="15"/>
      <c r="E152" s="16"/>
      <c r="F152" s="16"/>
      <c r="G152" s="16"/>
      <c r="H152" s="16"/>
      <c r="I152" s="16"/>
      <c r="J152" s="16"/>
      <c r="K152" s="16"/>
      <c r="L152" s="16"/>
      <c r="M152" s="16"/>
    </row>
    <row r="153" spans="1:13">
      <c r="A153" s="13"/>
      <c r="B153" s="13"/>
      <c r="C153" s="14"/>
      <c r="D153" s="15"/>
      <c r="E153" s="16"/>
      <c r="F153" s="16"/>
      <c r="G153" s="16"/>
      <c r="H153" s="16"/>
      <c r="I153" s="16"/>
      <c r="J153" s="16"/>
      <c r="K153" s="16"/>
      <c r="L153" s="16"/>
      <c r="M153" s="16"/>
    </row>
    <row r="154" spans="1:13">
      <c r="A154" s="13"/>
      <c r="B154" s="13"/>
      <c r="C154" s="14"/>
      <c r="D154" s="15"/>
      <c r="E154" s="16"/>
      <c r="F154" s="16"/>
      <c r="G154" s="16"/>
      <c r="H154" s="16"/>
      <c r="I154" s="16"/>
      <c r="J154" s="16"/>
      <c r="K154" s="16"/>
      <c r="L154" s="16"/>
      <c r="M154" s="16"/>
    </row>
    <row r="155" spans="1:13">
      <c r="A155" s="13"/>
      <c r="B155" s="13"/>
      <c r="C155" s="14"/>
      <c r="D155" s="15"/>
      <c r="E155" s="16"/>
      <c r="F155" s="16"/>
      <c r="G155" s="16"/>
      <c r="H155" s="16"/>
      <c r="I155" s="16"/>
      <c r="J155" s="16"/>
      <c r="K155" s="16"/>
      <c r="L155" s="16"/>
      <c r="M155" s="16"/>
    </row>
    <row r="156" spans="1:13">
      <c r="A156" s="13"/>
      <c r="B156" s="13"/>
      <c r="C156" s="14"/>
      <c r="D156" s="15"/>
      <c r="E156" s="16"/>
      <c r="F156" s="16"/>
      <c r="G156" s="16"/>
      <c r="H156" s="16"/>
      <c r="I156" s="16"/>
      <c r="J156" s="16"/>
      <c r="K156" s="16"/>
      <c r="L156" s="16"/>
      <c r="M156" s="16"/>
    </row>
    <row r="157" spans="1:13">
      <c r="A157" s="13"/>
      <c r="B157" s="13"/>
      <c r="C157" s="14"/>
      <c r="D157" s="15"/>
      <c r="E157" s="16"/>
      <c r="F157" s="16"/>
      <c r="G157" s="16"/>
      <c r="H157" s="16"/>
      <c r="I157" s="16"/>
      <c r="J157" s="16"/>
      <c r="K157" s="16"/>
      <c r="L157" s="16"/>
      <c r="M157" s="16"/>
    </row>
    <row r="158" spans="1:13">
      <c r="A158" s="13"/>
      <c r="B158" s="13"/>
      <c r="C158" s="14"/>
      <c r="D158" s="15"/>
      <c r="E158" s="16"/>
      <c r="F158" s="16"/>
      <c r="G158" s="16"/>
      <c r="H158" s="16"/>
      <c r="I158" s="16"/>
      <c r="J158" s="16"/>
      <c r="K158" s="16"/>
      <c r="L158" s="16"/>
      <c r="M158" s="16"/>
    </row>
    <row r="159" spans="1:13">
      <c r="A159" s="13"/>
      <c r="B159" s="13"/>
      <c r="C159" s="14"/>
      <c r="D159" s="15"/>
      <c r="E159" s="16"/>
      <c r="F159" s="16"/>
      <c r="G159" s="16"/>
      <c r="H159" s="16"/>
      <c r="I159" s="16"/>
      <c r="J159" s="16"/>
      <c r="K159" s="16"/>
      <c r="L159" s="16"/>
      <c r="M159" s="16"/>
    </row>
    <row r="160" spans="1:13">
      <c r="A160" s="13"/>
      <c r="B160" s="13"/>
      <c r="C160" s="14"/>
      <c r="D160" s="15"/>
      <c r="E160" s="16"/>
      <c r="F160" s="16"/>
      <c r="G160" s="16"/>
      <c r="H160" s="16"/>
      <c r="I160" s="16"/>
      <c r="J160" s="16"/>
      <c r="K160" s="16"/>
      <c r="L160" s="16"/>
      <c r="M160" s="16"/>
    </row>
    <row r="161" spans="1:13">
      <c r="A161" s="13"/>
      <c r="B161" s="13"/>
      <c r="C161" s="14"/>
      <c r="D161" s="15"/>
      <c r="E161" s="16"/>
      <c r="F161" s="16"/>
      <c r="G161" s="16"/>
      <c r="H161" s="16"/>
      <c r="I161" s="16"/>
      <c r="J161" s="16"/>
      <c r="K161" s="16"/>
      <c r="L161" s="16"/>
      <c r="M161" s="16"/>
    </row>
    <row r="162" spans="1:13">
      <c r="A162" s="13"/>
      <c r="B162" s="13"/>
      <c r="C162" s="14"/>
      <c r="D162" s="15"/>
      <c r="E162" s="16"/>
      <c r="F162" s="16"/>
      <c r="G162" s="16"/>
      <c r="H162" s="16"/>
      <c r="I162" s="16"/>
      <c r="J162" s="16"/>
      <c r="K162" s="16"/>
      <c r="L162" s="16"/>
      <c r="M162" s="16"/>
    </row>
    <row r="163" spans="1:13">
      <c r="A163" s="13"/>
      <c r="B163" s="13"/>
      <c r="C163" s="14"/>
      <c r="D163" s="15"/>
      <c r="E163" s="16"/>
      <c r="F163" s="16"/>
      <c r="G163" s="16"/>
      <c r="H163" s="16"/>
      <c r="I163" s="16"/>
      <c r="J163" s="16"/>
      <c r="K163" s="16"/>
      <c r="L163" s="16"/>
      <c r="M163" s="16"/>
    </row>
    <row r="164" spans="1:13">
      <c r="A164" s="13"/>
      <c r="B164" s="13"/>
      <c r="C164" s="14"/>
      <c r="D164" s="15"/>
      <c r="E164" s="16"/>
      <c r="F164" s="16"/>
      <c r="G164" s="16"/>
      <c r="H164" s="16"/>
      <c r="I164" s="16"/>
      <c r="J164" s="16"/>
      <c r="K164" s="16"/>
      <c r="L164" s="16"/>
      <c r="M164" s="16"/>
    </row>
    <row r="165" spans="1:13">
      <c r="A165" s="13"/>
      <c r="B165" s="13"/>
      <c r="C165" s="14"/>
      <c r="D165" s="15"/>
      <c r="E165" s="16"/>
      <c r="F165" s="16"/>
      <c r="G165" s="16"/>
      <c r="H165" s="16"/>
      <c r="I165" s="16"/>
      <c r="J165" s="16"/>
      <c r="K165" s="16"/>
      <c r="L165" s="16"/>
      <c r="M165" s="16"/>
    </row>
    <row r="166" spans="1:13">
      <c r="A166" s="13"/>
      <c r="B166" s="13"/>
      <c r="C166" s="14"/>
      <c r="D166" s="15"/>
      <c r="E166" s="16"/>
      <c r="F166" s="16"/>
      <c r="G166" s="16"/>
      <c r="H166" s="16"/>
      <c r="I166" s="16"/>
      <c r="J166" s="16"/>
      <c r="K166" s="16"/>
      <c r="L166" s="16"/>
      <c r="M166" s="16"/>
    </row>
    <row r="167" spans="1:13">
      <c r="A167" s="13"/>
      <c r="B167" s="13"/>
      <c r="C167" s="14"/>
      <c r="D167" s="15"/>
      <c r="E167" s="16"/>
      <c r="F167" s="16"/>
      <c r="G167" s="16"/>
      <c r="H167" s="16"/>
      <c r="I167" s="16"/>
      <c r="J167" s="16"/>
      <c r="K167" s="16"/>
      <c r="L167" s="16"/>
      <c r="M167" s="16"/>
    </row>
    <row r="168" spans="1:13">
      <c r="A168" s="13"/>
      <c r="B168" s="13"/>
      <c r="C168" s="14"/>
      <c r="D168" s="15"/>
      <c r="E168" s="16"/>
      <c r="F168" s="16"/>
      <c r="G168" s="16"/>
      <c r="H168" s="16"/>
      <c r="I168" s="16"/>
      <c r="J168" s="16"/>
      <c r="K168" s="16"/>
      <c r="L168" s="16"/>
      <c r="M168" s="16"/>
    </row>
    <row r="169" spans="1:13">
      <c r="A169" s="13"/>
      <c r="B169" s="13"/>
      <c r="C169" s="14"/>
      <c r="D169" s="15"/>
      <c r="E169" s="16"/>
      <c r="F169" s="16"/>
      <c r="G169" s="16"/>
      <c r="H169" s="16"/>
      <c r="I169" s="16"/>
      <c r="J169" s="16"/>
      <c r="K169" s="16"/>
      <c r="L169" s="16"/>
      <c r="M169" s="16"/>
    </row>
    <row r="170" spans="1:13">
      <c r="A170" s="13"/>
      <c r="B170" s="13"/>
      <c r="C170" s="14"/>
      <c r="D170" s="15"/>
      <c r="E170" s="16"/>
      <c r="F170" s="16"/>
      <c r="G170" s="16"/>
      <c r="H170" s="16"/>
      <c r="I170" s="16"/>
      <c r="J170" s="16"/>
      <c r="K170" s="16"/>
      <c r="L170" s="16"/>
      <c r="M170" s="16"/>
    </row>
    <row r="171" spans="1:13">
      <c r="A171" s="13"/>
      <c r="B171" s="13"/>
      <c r="C171" s="14"/>
      <c r="D171" s="15"/>
      <c r="E171" s="16"/>
      <c r="F171" s="16"/>
      <c r="G171" s="16"/>
      <c r="H171" s="16"/>
      <c r="I171" s="16"/>
      <c r="J171" s="16"/>
      <c r="K171" s="16"/>
      <c r="L171" s="16"/>
      <c r="M171" s="16"/>
    </row>
    <row r="172" spans="1:13">
      <c r="A172" s="13"/>
      <c r="B172" s="13"/>
      <c r="C172" s="14"/>
      <c r="D172" s="15"/>
      <c r="E172" s="16"/>
      <c r="F172" s="16"/>
      <c r="G172" s="16"/>
      <c r="H172" s="16"/>
      <c r="I172" s="16"/>
      <c r="J172" s="16"/>
      <c r="K172" s="16"/>
      <c r="L172" s="16"/>
      <c r="M172" s="16"/>
    </row>
    <row r="173" spans="1:13">
      <c r="A173" s="13"/>
      <c r="B173" s="13"/>
      <c r="C173" s="14"/>
      <c r="D173" s="15"/>
      <c r="E173" s="16"/>
      <c r="F173" s="16"/>
      <c r="G173" s="16"/>
      <c r="H173" s="16"/>
      <c r="I173" s="16"/>
      <c r="J173" s="16"/>
      <c r="K173" s="16"/>
      <c r="L173" s="16"/>
      <c r="M173" s="16"/>
    </row>
    <row r="174" spans="1:13">
      <c r="A174" s="13"/>
      <c r="B174" s="13"/>
      <c r="C174" s="14"/>
      <c r="D174" s="15"/>
      <c r="E174" s="16"/>
      <c r="F174" s="16"/>
      <c r="G174" s="16"/>
      <c r="H174" s="16"/>
      <c r="I174" s="16"/>
      <c r="J174" s="16"/>
      <c r="K174" s="16"/>
      <c r="L174" s="16"/>
      <c r="M174" s="16"/>
    </row>
    <row r="175" spans="1:13">
      <c r="A175" s="13"/>
      <c r="B175" s="13"/>
      <c r="C175" s="14"/>
      <c r="D175" s="15"/>
      <c r="E175" s="16"/>
      <c r="F175" s="16"/>
      <c r="G175" s="16"/>
      <c r="H175" s="16"/>
      <c r="I175" s="16"/>
      <c r="J175" s="16"/>
      <c r="K175" s="16"/>
      <c r="L175" s="16"/>
      <c r="M175" s="16"/>
    </row>
    <row r="176" spans="1:13">
      <c r="A176" s="13"/>
      <c r="B176" s="13"/>
      <c r="C176" s="14"/>
      <c r="D176" s="15"/>
      <c r="E176" s="16"/>
      <c r="F176" s="16"/>
      <c r="G176" s="16"/>
      <c r="H176" s="16"/>
      <c r="I176" s="16"/>
      <c r="J176" s="16"/>
      <c r="K176" s="16"/>
      <c r="L176" s="16"/>
      <c r="M176" s="16"/>
    </row>
    <row r="177" spans="1:13">
      <c r="A177" s="13"/>
      <c r="B177" s="13"/>
      <c r="C177" s="14"/>
      <c r="D177" s="15"/>
      <c r="E177" s="16"/>
      <c r="F177" s="16"/>
      <c r="G177" s="16"/>
      <c r="H177" s="16"/>
      <c r="I177" s="16"/>
      <c r="J177" s="16"/>
      <c r="K177" s="16"/>
      <c r="L177" s="16"/>
      <c r="M177" s="16"/>
    </row>
    <row r="178" spans="1:13">
      <c r="A178" s="13"/>
      <c r="B178" s="13"/>
      <c r="C178" s="14"/>
      <c r="D178" s="15"/>
      <c r="E178" s="16"/>
      <c r="F178" s="16"/>
      <c r="G178" s="16"/>
      <c r="H178" s="16"/>
      <c r="I178" s="16"/>
      <c r="J178" s="16"/>
      <c r="K178" s="16"/>
      <c r="L178" s="16"/>
      <c r="M178" s="16"/>
    </row>
    <row r="179" spans="1:13">
      <c r="A179" s="13"/>
      <c r="B179" s="13"/>
      <c r="C179" s="14"/>
      <c r="D179" s="15"/>
      <c r="E179" s="16"/>
      <c r="F179" s="16"/>
      <c r="G179" s="16"/>
      <c r="H179" s="16"/>
      <c r="I179" s="16"/>
      <c r="J179" s="16"/>
      <c r="K179" s="16"/>
      <c r="L179" s="16"/>
      <c r="M179" s="16"/>
    </row>
    <row r="180" spans="1:13">
      <c r="A180" s="13"/>
      <c r="B180" s="13"/>
      <c r="C180" s="14"/>
      <c r="D180" s="15"/>
      <c r="E180" s="16"/>
      <c r="F180" s="16"/>
      <c r="G180" s="16"/>
      <c r="H180" s="16"/>
      <c r="I180" s="16"/>
      <c r="J180" s="16"/>
      <c r="K180" s="16"/>
      <c r="L180" s="16"/>
      <c r="M180" s="16"/>
    </row>
    <row r="181" spans="1:13">
      <c r="A181" s="13"/>
      <c r="B181" s="13"/>
      <c r="C181" s="14"/>
      <c r="D181" s="15"/>
      <c r="E181" s="16"/>
      <c r="F181" s="16"/>
      <c r="G181" s="16"/>
      <c r="H181" s="16"/>
      <c r="I181" s="16"/>
      <c r="J181" s="16"/>
      <c r="K181" s="16"/>
      <c r="L181" s="16"/>
      <c r="M181" s="16"/>
    </row>
    <row r="182" spans="1:13">
      <c r="A182" s="13"/>
      <c r="B182" s="13"/>
      <c r="C182" s="14"/>
      <c r="D182" s="15"/>
      <c r="E182" s="16"/>
      <c r="F182" s="16"/>
      <c r="G182" s="16"/>
      <c r="H182" s="16"/>
      <c r="I182" s="16"/>
      <c r="J182" s="16"/>
      <c r="K182" s="16"/>
      <c r="L182" s="16"/>
      <c r="M182" s="16"/>
    </row>
    <row r="183" spans="1:13">
      <c r="A183" s="13"/>
      <c r="B183" s="13"/>
      <c r="C183" s="14"/>
      <c r="D183" s="15"/>
      <c r="E183" s="16"/>
      <c r="F183" s="16"/>
      <c r="G183" s="16"/>
      <c r="H183" s="16"/>
      <c r="I183" s="16"/>
      <c r="J183" s="16"/>
      <c r="K183" s="16"/>
      <c r="L183" s="16"/>
      <c r="M183" s="16"/>
    </row>
    <row r="184" spans="1:13">
      <c r="A184" s="13"/>
      <c r="B184" s="13"/>
      <c r="C184" s="14"/>
      <c r="D184" s="15"/>
      <c r="E184" s="16"/>
      <c r="F184" s="16"/>
      <c r="G184" s="16"/>
      <c r="H184" s="16"/>
      <c r="I184" s="16"/>
      <c r="J184" s="16"/>
      <c r="K184" s="16"/>
      <c r="L184" s="16"/>
      <c r="M184" s="16"/>
    </row>
    <row r="185" spans="1:13">
      <c r="A185" s="13"/>
      <c r="B185" s="13"/>
      <c r="C185" s="14"/>
      <c r="D185" s="15"/>
      <c r="E185" s="16"/>
      <c r="F185" s="16"/>
      <c r="G185" s="16"/>
      <c r="H185" s="16"/>
      <c r="I185" s="16"/>
      <c r="J185" s="16"/>
      <c r="K185" s="16"/>
      <c r="L185" s="16"/>
      <c r="M185" s="16"/>
    </row>
    <row r="186" spans="1:13">
      <c r="A186" s="13"/>
      <c r="B186" s="13"/>
      <c r="C186" s="14"/>
      <c r="D186" s="15"/>
      <c r="E186" s="16"/>
      <c r="F186" s="16"/>
      <c r="G186" s="16"/>
      <c r="H186" s="16"/>
      <c r="I186" s="16"/>
      <c r="J186" s="16"/>
      <c r="K186" s="16"/>
      <c r="L186" s="16"/>
      <c r="M186" s="16"/>
    </row>
    <row r="187" spans="1:13">
      <c r="A187" s="13"/>
      <c r="B187" s="13"/>
      <c r="C187" s="14"/>
      <c r="D187" s="15"/>
      <c r="E187" s="16"/>
      <c r="F187" s="16"/>
      <c r="G187" s="16"/>
      <c r="H187" s="16"/>
      <c r="I187" s="16"/>
      <c r="J187" s="16"/>
      <c r="K187" s="16"/>
      <c r="L187" s="16"/>
      <c r="M187" s="16"/>
    </row>
    <row r="188" spans="1:13">
      <c r="A188" s="13"/>
      <c r="B188" s="13"/>
      <c r="C188" s="14"/>
      <c r="D188" s="15"/>
      <c r="E188" s="16"/>
      <c r="F188" s="16"/>
      <c r="G188" s="16"/>
      <c r="H188" s="16"/>
      <c r="I188" s="16"/>
      <c r="J188" s="16"/>
      <c r="K188" s="16"/>
      <c r="L188" s="16"/>
      <c r="M188" s="16"/>
    </row>
    <row r="189" spans="1:13">
      <c r="A189" s="13"/>
      <c r="B189" s="13"/>
      <c r="C189" s="14"/>
      <c r="D189" s="15"/>
      <c r="E189" s="16"/>
      <c r="F189" s="16"/>
      <c r="G189" s="16"/>
      <c r="H189" s="16"/>
      <c r="I189" s="16"/>
      <c r="J189" s="16"/>
      <c r="K189" s="16"/>
      <c r="L189" s="16"/>
      <c r="M189" s="16"/>
    </row>
    <row r="190" spans="1:13">
      <c r="A190" s="13"/>
      <c r="B190" s="13"/>
      <c r="C190" s="14"/>
      <c r="D190" s="15"/>
      <c r="E190" s="16"/>
      <c r="F190" s="16"/>
      <c r="G190" s="16"/>
      <c r="H190" s="16"/>
      <c r="I190" s="16"/>
      <c r="J190" s="16"/>
      <c r="K190" s="16"/>
      <c r="L190" s="16"/>
      <c r="M190" s="16"/>
    </row>
    <row r="191" spans="1:13">
      <c r="A191" s="13"/>
      <c r="B191" s="13"/>
      <c r="C191" s="14"/>
      <c r="D191" s="15"/>
      <c r="E191" s="16"/>
      <c r="F191" s="16"/>
      <c r="G191" s="16"/>
      <c r="H191" s="16"/>
      <c r="I191" s="16"/>
      <c r="J191" s="16"/>
      <c r="K191" s="16"/>
      <c r="L191" s="16"/>
      <c r="M191" s="16"/>
    </row>
    <row r="192" spans="1:13">
      <c r="A192" s="13"/>
      <c r="B192" s="13"/>
      <c r="C192" s="14"/>
      <c r="D192" s="15"/>
      <c r="E192" s="16"/>
      <c r="F192" s="16"/>
      <c r="G192" s="16"/>
      <c r="H192" s="16"/>
      <c r="I192" s="16"/>
      <c r="J192" s="16"/>
      <c r="K192" s="16"/>
      <c r="L192" s="16"/>
      <c r="M192" s="16"/>
    </row>
    <row r="193" spans="2:2">
      <c r="B193" s="13"/>
    </row>
    <row r="194" spans="2:2">
      <c r="B194" s="13"/>
    </row>
    <row r="195" spans="2:2">
      <c r="B195" s="13"/>
    </row>
    <row r="196" spans="2:2">
      <c r="B196" s="13"/>
    </row>
  </sheetData>
  <autoFilter ref="A5:M95"/>
  <mergeCells count="14">
    <mergeCell ref="I4:I5"/>
    <mergeCell ref="J4:J5"/>
    <mergeCell ref="K4:K5"/>
    <mergeCell ref="M4:M5"/>
    <mergeCell ref="A2:M2"/>
    <mergeCell ref="A4:A5"/>
    <mergeCell ref="B4:B5"/>
    <mergeCell ref="C4:C5"/>
    <mergeCell ref="D4:D5"/>
    <mergeCell ref="E4:E5"/>
    <mergeCell ref="F4:F5"/>
    <mergeCell ref="L4:L5"/>
    <mergeCell ref="G4:G5"/>
    <mergeCell ref="H4:H5"/>
  </mergeCells>
  <pageMargins left="0.15748031496062992" right="0.15748031496062992" top="0.78740157480314965" bottom="0.35433070866141736" header="0.19685039370078741" footer="0.15748031496062992"/>
  <pageSetup paperSize="9" scale="85" orientation="landscape" r:id="rId1"/>
  <headerFooter>
    <oddHeader>&amp;LROMÂNIA
JUDEŢUL MUREŞ
CONSILIUL JUDEŢEAN&amp;RAnexa nr. 11/b  la HCJM nr.        /2024</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1</vt:i4>
      </vt:variant>
      <vt:variant>
        <vt:lpstr>Zone denumite</vt:lpstr>
      </vt:variant>
      <vt:variant>
        <vt:i4>1</vt:i4>
      </vt:variant>
    </vt:vector>
  </HeadingPairs>
  <TitlesOfParts>
    <vt:vector size="2" baseType="lpstr">
      <vt:lpstr>Multianual </vt:lpstr>
      <vt:lpstr>'Multianual '!Imprimare_titluri</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2006-11-28T13:39:51Z</dcterms:created>
  <dcterms:modified xsi:type="dcterms:W3CDTF">2024-04-10T11:09:31Z</dcterms:modified>
</cp:coreProperties>
</file>