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690" yWindow="60" windowWidth="18975" windowHeight="11895" tabRatio="751"/>
  </bookViews>
  <sheets>
    <sheet name="program drumuri" sheetId="32" r:id="rId1"/>
  </sheets>
  <definedNames>
    <definedName name="_xlnm._FilterDatabase" localSheetId="0" hidden="1">'program drumuri'!$A$5:$C$5</definedName>
    <definedName name="_xlnm.Print_Titles" localSheetId="0">'program drumuri'!$5:$5</definedName>
  </definedNames>
  <calcPr calcId="124519"/>
</workbook>
</file>

<file path=xl/calcChain.xml><?xml version="1.0" encoding="utf-8"?>
<calcChain xmlns="http://schemas.openxmlformats.org/spreadsheetml/2006/main">
  <c r="C50" i="32"/>
  <c r="C122" l="1"/>
  <c r="C119"/>
  <c r="C116"/>
  <c r="C113"/>
  <c r="C79"/>
  <c r="C53"/>
  <c r="C52" s="1"/>
  <c r="C45"/>
  <c r="C44" s="1"/>
  <c r="C42"/>
  <c r="C39"/>
  <c r="C11"/>
  <c r="C9" s="1"/>
  <c r="C8" s="1"/>
  <c r="C7" l="1"/>
  <c r="C6" s="1"/>
  <c r="C78"/>
  <c r="C77" s="1"/>
</calcChain>
</file>

<file path=xl/sharedStrings.xml><?xml version="1.0" encoding="utf-8"?>
<sst xmlns="http://schemas.openxmlformats.org/spreadsheetml/2006/main" count="261" uniqueCount="225">
  <si>
    <t>Buget 2026</t>
  </si>
  <si>
    <t>mii lei</t>
  </si>
  <si>
    <t>3.1</t>
  </si>
  <si>
    <t>3.2</t>
  </si>
  <si>
    <t>5</t>
  </si>
  <si>
    <t>Nr. Crt.</t>
  </si>
  <si>
    <t>Denumire lucrare</t>
  </si>
  <si>
    <t>I+II</t>
  </si>
  <si>
    <t>TOTAL DRUMURI (CAP.I+II.)</t>
  </si>
  <si>
    <t>I.</t>
  </si>
  <si>
    <t>CHELTUIELI DE ÎNTREŢINERE ŞI REPARAŢII CURENTE 
(TOTAL A+B+C+D), din care:</t>
  </si>
  <si>
    <t>A.</t>
  </si>
  <si>
    <t>Servicii pregătitoare aferente întreţinerii şi reparării drumurilor publice (1+2+3)</t>
  </si>
  <si>
    <t>1.1</t>
  </si>
  <si>
    <t>Cadastrul drumurilor</t>
  </si>
  <si>
    <t>1.2</t>
  </si>
  <si>
    <t xml:space="preserve">Întocmirea documentaţiilor tehnico-economice pentru lucrările de întreţinere şi reparaţii la drumuri, din care:                                   </t>
  </si>
  <si>
    <t>1.2.1</t>
  </si>
  <si>
    <t>Îmbrăcăminte bituminoasă ușoară pe DJ134 Fântânele -Vețca, jud. Mureș -faza PT</t>
  </si>
  <si>
    <t>1.2.2</t>
  </si>
  <si>
    <t>Îmbrăcăminți asfaltice bituminoase pe DJ153G Sânger (DJ151) - Papiu Ilarian - Iclănzel (DJ152A), km 12+400 – 14+380, judeţul Mureş - faza PT</t>
  </si>
  <si>
    <t>1.2.4</t>
  </si>
  <si>
    <t>1.2.5</t>
  </si>
  <si>
    <t>Recalibrare șanțuri în localitatea Sâncraiu de Mureș - faza PT</t>
  </si>
  <si>
    <t>1.2.7</t>
  </si>
  <si>
    <t>Reparații carosabil și podeț pe DJ134, la km 27+100-27+150, județul Mureș - faza PT</t>
  </si>
  <si>
    <t>1.2.8</t>
  </si>
  <si>
    <t>1.2.9</t>
  </si>
  <si>
    <t>Reparații la pod de beton armat pe DJ151A int. DJ151- Șăulia-Band, km 0+142, județul Mureș - faza PT</t>
  </si>
  <si>
    <t>1.2.10</t>
  </si>
  <si>
    <t>Reparații la pod de beton armat pe DJ151A int. DJ151- Șăulia-Band, km 19+215, județul Mureș - faza PT</t>
  </si>
  <si>
    <t>1.2.11</t>
  </si>
  <si>
    <t>1.2.12</t>
  </si>
  <si>
    <t>Reparații la pod de beton pe DJ151C Zau de Câmpie - Valea Largă, km 3+259, județul Mureș - faza PT</t>
  </si>
  <si>
    <t>Reparații la pod de beton pe DJ107G limita jud. Alba- Ațintiș, km 23+563, județul Mureș - faza PT</t>
  </si>
  <si>
    <t>1.2.14</t>
  </si>
  <si>
    <t>1.2.15</t>
  </si>
  <si>
    <t>Reconfigurare dispozitive de scurgere în localitatea Glodeni - faza PT</t>
  </si>
  <si>
    <t>1.2.16</t>
  </si>
  <si>
    <t>1.2.17</t>
  </si>
  <si>
    <t>1.2.18</t>
  </si>
  <si>
    <t>Reconfigurare șanț pe DJ142 în comuna Suplac, inclusiv rețele - faza PT</t>
  </si>
  <si>
    <t>Amenajare sant și acostamente  în localitatea Pogăceaua, comuna Pogăceaua - faza PT</t>
  </si>
  <si>
    <t>1.2.20</t>
  </si>
  <si>
    <t>1.2.21</t>
  </si>
  <si>
    <t>Amenajare acostamente și șanțuri pe DJ 154A, localitățile Aluniș și Lunca Mureșului, comuna Aluniș - faza PT</t>
  </si>
  <si>
    <t>1.2.23</t>
  </si>
  <si>
    <t>1.2.24</t>
  </si>
  <si>
    <t>1.3</t>
  </si>
  <si>
    <t>Investigarea şi expertizarea reţelei de drumuri publice prin măsurători cu aparatură şi revizii ale stării acestora</t>
  </si>
  <si>
    <t xml:space="preserve">Asigurarea calităţii şi a controlului tehnic al calităţii la lucrări de drumuri, servicii de laborator (2.1+2.2) </t>
  </si>
  <si>
    <t>2.1</t>
  </si>
  <si>
    <t>Servicii de laborator</t>
  </si>
  <si>
    <t>2.2</t>
  </si>
  <si>
    <t>Diriginți de șantier</t>
  </si>
  <si>
    <t>Studii, cercetări, experimentări (expertize poduri/podeţe, studii şi experimentări privind siguranţa circulaţiei rutiere) etc.</t>
  </si>
  <si>
    <t xml:space="preserve">Expertize poduri/podețe </t>
  </si>
  <si>
    <t>B.</t>
  </si>
  <si>
    <t>Lucrări şi servicii privind întreţinerea curentă a drumurilor publice (1+2)</t>
  </si>
  <si>
    <t>Plombări</t>
  </si>
  <si>
    <t xml:space="preserve">Întreținerea drenurilor </t>
  </si>
  <si>
    <t>2</t>
  </si>
  <si>
    <t>Întreţinere curentă pe timp de iarnă a drumurilor</t>
  </si>
  <si>
    <t>C.</t>
  </si>
  <si>
    <t>Lucrări şi servicii privind întreţinerea periodică a drumurilor publice (1+2)</t>
  </si>
  <si>
    <t>Siguranţă rutieră/ parapeţi / borne km/ indicatoare rutiere/ treceri pietoni supraînălţate, marcaje, etc.</t>
  </si>
  <si>
    <t>D.</t>
  </si>
  <si>
    <t xml:space="preserve">Lucrări privind reparaţii curente la drumurile publice  (1) </t>
  </si>
  <si>
    <t>1</t>
  </si>
  <si>
    <t>Reparaţii curente la poduri/ podeţe/drumuri, din care:</t>
  </si>
  <si>
    <t>Reparații podețe</t>
  </si>
  <si>
    <t xml:space="preserve">Reparații la pod de beton armat pe DJ151D Ungheni-Acățari-Tâmpa, km 24+382, județul Mureș -(Gălești) -  executie </t>
  </si>
  <si>
    <t>Reparații carosabil și podeț pe DJ134, la km 27+100-27+150 , județul Mureș - execuție</t>
  </si>
  <si>
    <t>1.4</t>
  </si>
  <si>
    <t>1.5</t>
  </si>
  <si>
    <t>Recalibrare șanțuri în localitatea Sâncraiu de Mureș - execuție</t>
  </si>
  <si>
    <t>1.6</t>
  </si>
  <si>
    <t>Îmbrăcăminți asfaltice bituminoase pe DJ153G Sânger (DJ151) - Papiu Ilarian - Iclănzel (DJ152A), km 12+400 – 14+380, judeţul Mureş - execuție</t>
  </si>
  <si>
    <t>1.7</t>
  </si>
  <si>
    <t>Recalibrare șanțuri în localitatea Daneș - execuție</t>
  </si>
  <si>
    <t>1.8</t>
  </si>
  <si>
    <t>Reparații la pod de beton armat pe DJ151A int. DJ151- Șăulia-Band, km 0+142, județul Mureș - execuție</t>
  </si>
  <si>
    <t>1.9</t>
  </si>
  <si>
    <t>Reparații la pod de beton armat pe DJ151A int. DJ151- Șăulia-Band, km 19+215, județul Mureș - execuție</t>
  </si>
  <si>
    <t>1.10</t>
  </si>
  <si>
    <t>Consolidare drum și teren aferent pe un tronson din DJ135 Târgu Mureş-Măgherani-Sărăţeni – limita judeţ Harghita, comuna Măgherani - PT+ execuție</t>
  </si>
  <si>
    <t>1.11</t>
  </si>
  <si>
    <t>Îmbrăcăminte bituminoasă ușoară pe DJ134 Fântânele -Vețca, jud. Mureș -  execuție</t>
  </si>
  <si>
    <t>1.12</t>
  </si>
  <si>
    <t>Reparații la pod de beton pe DJ151C Zau de Câmpie - Valea Largă, km 3+259, județul Mureș - execuție</t>
  </si>
  <si>
    <t>1.14</t>
  </si>
  <si>
    <t>Amenajare șanț și acostamente  în localitatea Pogăceaua, comuna Pogăceaua - execuție</t>
  </si>
  <si>
    <t>1.15</t>
  </si>
  <si>
    <t>Reconfigurare șanț pe DJ142 în comuna Suplac, inclusiv rețele - execuție</t>
  </si>
  <si>
    <t>1.16</t>
  </si>
  <si>
    <t>1.17</t>
  </si>
  <si>
    <t>Amenajare acostamente și șanțuri pe DJ 154A, localitățile Aluniș și Lunca Mureșului, comuna Aluniș - execuție</t>
  </si>
  <si>
    <t>1.18</t>
  </si>
  <si>
    <t>1.19</t>
  </si>
  <si>
    <t>Reabilitarea unui tronson de drum județean  DJ142A Gănești-Băgaciu-limita județ Sibiu - faza PT</t>
  </si>
  <si>
    <t>1.20</t>
  </si>
  <si>
    <t>Reparații la pod de beton pe DJ107G limita jud. Alba- Ațintiș, km 23+563, județul Mureș - execuție</t>
  </si>
  <si>
    <t>1.21</t>
  </si>
  <si>
    <t>Reconfigurare dispozitive de scurgere în localitatea Glodeni - execuție</t>
  </si>
  <si>
    <t>1.22</t>
  </si>
  <si>
    <t>Reparații la podet pe DJ107 peste pârâul Dâmbău, km 84+340, localitatea Adămuș, județul Mureș -execuție</t>
  </si>
  <si>
    <t>II.</t>
  </si>
  <si>
    <t>CHELTUIELI DE INVESTIŢII ŞI REPARAŢII CAPITALE - Total E, din care:</t>
  </si>
  <si>
    <t xml:space="preserve">E. </t>
  </si>
  <si>
    <t>Documentaţii tehnico-economice (SF/DALI+ PT + DE +CS+ Avize + Documentaţii obţinere avize pentru Certificat de urbanism şi Autorizaţie de construire, audit rutier, verificare proiect) pt.  reabilitări şi modernizări DJ</t>
  </si>
  <si>
    <t>Reabilitare tronson de drum judeţean DJ 135 Tg. Mureş-Sărăţeni- lim. Jud. Harghita - DALI (extravilan)</t>
  </si>
  <si>
    <t>Reabilitarea și modernizarea unui tronson din drumul județean DJ 153C Reghin - Lăpușna – limita județului Harghita - faza DALI</t>
  </si>
  <si>
    <t>Reabilitarea unui tronson de drum județean  DJ107D limita județ Alba-Crăiești-Adămuș-int.DN14A, de la limita cu județul Alba până la intersecța cu DJ107 - faza PT+avize</t>
  </si>
  <si>
    <t>Lărgirea drumului județean DJ153G Sânger (DJ151) - Papiu Ilarian, km 0+000 - 9+800, judeţul Mureş - faza PT</t>
  </si>
  <si>
    <t>Lărgirea drumului judeţean DJ153F DJ107G Nandra - Bichiş, judeţul Mureş - faza PT</t>
  </si>
  <si>
    <t>Reabilitarea sistemului rutier pe drumul județean DJ151D Ungheni-Acățari, județul Mureș - Etapa I -  faza PT</t>
  </si>
  <si>
    <t>Pod pe DJ134 la km 27+980 peste râul Eliseni, în localitatea Șoard, comuna Vânători, județul Mureș - faza PT</t>
  </si>
  <si>
    <t>Amenajare șanțuri și acostamente în localitatea Cornești, comuna Adămuș - PT</t>
  </si>
  <si>
    <t>1.13</t>
  </si>
  <si>
    <t xml:space="preserve">Reabilitare tronson de drum judeţean DJ 135 Tg. Mureş-Sărăţeni- lim. Jud. Harghita - extravilan - faza PT </t>
  </si>
  <si>
    <t>Reabilitare și modernizare tronson de drum pe DJ153 Reghin-Eremitu-Sovata (tronson Reghin-Eremitu)- faza PT</t>
  </si>
  <si>
    <t>Modernizarea DJ 152A, DJ 151A şi DJ 151, Tg. Mureş (DN 15E)- Band - Şăulia-Sărmaşu - lim. jud. Bistriţa Năsăud, jud. Mureş -Etapa I - Faza PT</t>
  </si>
  <si>
    <t>Reparații/construire pod de beton pe DJ107 peste râul Târnava Mică, km 83+498, localitatea Adămuș, județul Mureș - faza SF</t>
  </si>
  <si>
    <t>1.23</t>
  </si>
  <si>
    <t>Lărgirea unui tronson de drum judeţean DJ154E Reghin (DN15) - Solovăstru - Jabeniţa - Adrian - Gurghiu (DJ153C), Judeţul Mureş - PT</t>
  </si>
  <si>
    <t>1.24</t>
  </si>
  <si>
    <t>Lărgire drum DJ153E DN15 - Bogata - PT</t>
  </si>
  <si>
    <t>1.26</t>
  </si>
  <si>
    <t>Modernizarea unui tronson de drum județean  DJ135A Viforoasa-Neaua-Miercurea Nirajului-Hodoșa - int.DJ153- PT</t>
  </si>
  <si>
    <t>1.27</t>
  </si>
  <si>
    <t>1.28</t>
  </si>
  <si>
    <t>Reparații pod pe DJ151 Luduș-Sărmașu, km 18+581 - faza PT</t>
  </si>
  <si>
    <t>1.29</t>
  </si>
  <si>
    <t>1.30</t>
  </si>
  <si>
    <t>Modernizare tronson de drum pe DJ134 Fântânele- Vețca- limita județ Harghita, până la limita cu județul Harghita, județul Mureș - faza DALI</t>
  </si>
  <si>
    <t>Sens giratoriu Band amplasament DJ152A km 18+800, Comuna Band, judeţul Mureş - faza PT</t>
  </si>
  <si>
    <t>3</t>
  </si>
  <si>
    <t xml:space="preserve">PROGRAM PNDL - PROIECTARE + EXECUȚIE </t>
  </si>
  <si>
    <t>Lărgire drum județean DJ154J Breaza-Voivodeni-Glodeni, km 0+000-0+631 și km 4+726-12+684 (12+620), județul Mureș</t>
  </si>
  <si>
    <t>Îmbrăcăminte uşoară rutieră pe drumul județean DJ133 Mureni-Archita-limită judeţ Harghita, km 3+167-15+000, judeţul Mureş</t>
  </si>
  <si>
    <t>4</t>
  </si>
  <si>
    <t>4.1</t>
  </si>
  <si>
    <t>4.2</t>
  </si>
  <si>
    <t>Refacere 1 pod pe DJ153C (Gurghiu) (HGR 698/2019)</t>
  </si>
  <si>
    <t>PROIECTARE+EXECUŢIE LUCRĂRI începute în 2019</t>
  </si>
  <si>
    <t>5.1</t>
  </si>
  <si>
    <t>5.2</t>
  </si>
  <si>
    <t>5.3</t>
  </si>
  <si>
    <t>LUCRĂRI DE INVESTITII</t>
  </si>
  <si>
    <t>Reparații la pod de beton armat pe DJ 153 la Beica de Jos, km 7+155 - execuție</t>
  </si>
  <si>
    <t>Lărgire drum DJ153E DN15 - Bogata - execuție</t>
  </si>
  <si>
    <t>Modernizarea unui tronson de drum județean  DJ135A Viforoasa-Neaua-Miercurea Nirajului-Hodoșa - int.DJ153- execuție</t>
  </si>
  <si>
    <t>Asfaltarea unui tronson de drum pe DJ136 Sângeorgiu de Pădure-Bezid-limita județ Harghita- execuție</t>
  </si>
  <si>
    <t>Reabilitarea unui tronson de drum județean  DJ142A Gănești-Băgaciu-limita județ Sibiu - execuție</t>
  </si>
  <si>
    <t>Modernizarea DJ 152A, DJ 151A şi DJ 151, Tg. Mureş (DN 15E)- Band - Şăulia-Sărmaşu - lim. jud. Bistriţa Năsăud, jud. Mureş -Etapa I - execuție</t>
  </si>
  <si>
    <t>Pod pe DJ134 la km 27+980 peste râul Eliseni, în localitatea Șoard, comuna Vânători, județul Mureș - execuție</t>
  </si>
  <si>
    <t>Reabilitarea sistemului rutier pe drumul județean DJ151D Ungheni-Acățari, județul Mureș - Etapa I -  execuție</t>
  </si>
  <si>
    <t>Gestionarea drumurilor publice (1.1+1.2+1.3+1.4)</t>
  </si>
  <si>
    <t xml:space="preserve">Recalibrare șanțuri în localitatea Daneș - faza PT </t>
  </si>
  <si>
    <t>1.2.6</t>
  </si>
  <si>
    <t>Amenajare stație de autobuz pe DN15 (extravilan) - faza PT</t>
  </si>
  <si>
    <t>Reparații la podet pe DJ107 peste pârâul Dâmbău,  km 84+340, localitatea Adămuș, județul Mureș - faza PT</t>
  </si>
  <si>
    <t>Recalibrare șanțuri pe DJ173 în localitatea Leniș, comuna Râciu - faza PT</t>
  </si>
  <si>
    <t>Recalibrare șanț și amenajare acostament pe drumul județean DJ142A, în localitatea Gănești, jud. Mureș, faza PT</t>
  </si>
  <si>
    <t>Înlocuire podețe pe DJ142 în localitatea Idrifaia, comuna Suplac - faza PT</t>
  </si>
  <si>
    <t>1.2.25</t>
  </si>
  <si>
    <t>Refacere podet pe DJ152A km 10+456 și protejare/relocare utilități existente în localitatea Berghia, comuna Pănet,  județul Mureș - faza PT</t>
  </si>
  <si>
    <t>Asigurarea scurgerii apelor pe DJ142 în localitatea Capalna de Sus, comuna Mica - faza PT</t>
  </si>
  <si>
    <t>Gestiunea traficului rutier</t>
  </si>
  <si>
    <t>Întreținere drumuri pietruite</t>
  </si>
  <si>
    <t>Recalibrare șanțuri pe DJ173 în localitatea Leniș, comuna Râciu - execuție</t>
  </si>
  <si>
    <t>Recalibrare șanț și amenajare acostament pe drumul județean DJ142A, în localitatea Gănești, jud. Mureș, execuție</t>
  </si>
  <si>
    <t>Asfaltare acostamente pe DJ135 Tg. Mureș-Măgherani-Sărățeni - faza PT +avize</t>
  </si>
  <si>
    <t>Asfaltarea unui tronson de drum pe DJ136 Sângeorgiu de Pădure-Bezid-limita județ Harghita- faza PT+avize+studii pentru pădure</t>
  </si>
  <si>
    <t>Reabilitarea unui tronson de drum județean  DJ134 Fântânele-Vețca-limita județ Harghita - faza PT (lărgire drum)</t>
  </si>
  <si>
    <t>„Reabilitarea și modernizarea drumului județean DJ142 între km 12+630 – 34+484, inclusiv mutare/protejare utilități judeţul Mureş” – faza DALI (Mica - Bălăușeri).</t>
  </si>
  <si>
    <t>1.25</t>
  </si>
  <si>
    <t>Modernizare drum Oarba de Mureş (PT+execuție)+verificator+diriginte+ taxe+avize</t>
  </si>
  <si>
    <t>Lărgirea unui tronson de drum judeţean DJ154E Reghin (DN15) - Solovăstru - Jabeniţa - Adrian - Gurghiu (DJ153C), Judeţul Mureş - execuție+diriginte</t>
  </si>
  <si>
    <t>Sens giratoriu Band amplasament DJ152A km 18+800, Comuna Band, judeţul Mureş - execuție + diriginte</t>
  </si>
  <si>
    <t>Lărgirea drumului judeţean DJ153F DJ107G Nandra - Bichiş, judeţul Mureş - execuție</t>
  </si>
  <si>
    <t>Realizare strat de uzură pe un tronson din DJ135 - documentație tehnică</t>
  </si>
  <si>
    <t>Asigurarea scurgerii apelor și amenajare acostament, inclusiv utilități, pe drumul județean DJ142D, în localitatea Delenii, comuna Băgaciu, jud. Mureș,  - faza PT</t>
  </si>
  <si>
    <t>Întreţinerea curentă pe timp de vară (1.1+1.2+1.3)</t>
  </si>
  <si>
    <t>Amenajare șanțuri și acostamente în localitatea Cornești, comuna Adămuș -  execuție</t>
  </si>
  <si>
    <t>Înlocuire podețe pe DJ142 în localitatea Idrifaia, comuna Suplac – execuție</t>
  </si>
  <si>
    <t>Modernizare/reabilitare drum de acces la stația de transfer Bălăușeri, inclusiv mutare/protejare utilități - faza PT</t>
  </si>
  <si>
    <t>Reabilitarea unui tronson de drum județean DJ143 Daneș-Criș-limită județ Sibiu până la limita cu județul Sibiu -faza PT</t>
  </si>
  <si>
    <t>Reparații pod situat pe DJ153B Dumbrăvioara (DN15)-Fărăgău (DN16), km 10+680, judeţul Mureş-DALI</t>
  </si>
  <si>
    <t xml:space="preserve">Reabilitare pod situat pe DJ154F la km 2+815 în localitatea Pănet, judeţul Mureş - faza DALI </t>
  </si>
  <si>
    <t>Ranforsare sistem rutier la drumul de acces la depozitul zonal Sânpaul - faza DALI</t>
  </si>
  <si>
    <t>5.4</t>
  </si>
  <si>
    <t>5.5</t>
  </si>
  <si>
    <t>5.6</t>
  </si>
  <si>
    <t>5.7</t>
  </si>
  <si>
    <t>5.8</t>
  </si>
  <si>
    <t>5.9</t>
  </si>
  <si>
    <t>5.10</t>
  </si>
  <si>
    <t>5.11</t>
  </si>
  <si>
    <t>5.12</t>
  </si>
  <si>
    <t>Reparații pod pe DJ151 Luduș-Sărmașu, km 18+581 - execuție</t>
  </si>
  <si>
    <t>5.13</t>
  </si>
  <si>
    <t>Reabilitare și modernizare tronson de drum pe DJ153 Reghin-Eremitu-Sovata (tronson Reghin-Eremitu)- executie</t>
  </si>
  <si>
    <t>Amenajare 2 stații de autobuz pe DJ151, Km 27+400 (extravilan) - faza PT</t>
  </si>
  <si>
    <t>Amenajare șanțuri pe DJ142A în localitatea Băgaciu - faza PT</t>
  </si>
  <si>
    <t>Amenajare 2 stații de autobuz pe DJ151, Km 27+400 (extravilan) - execuție</t>
  </si>
  <si>
    <t>Reabilitare tronson de drum pe DJ151D Ungheni-Acățari-Tâmpa (tronson Acățari - Tâmpa) - faza DALI</t>
  </si>
  <si>
    <t>Reabilitare tronson de drum pe DJ135 Tg. Mureș- Miercurea Nirajului - Măgherani- Sărățeni) - faza DALI</t>
  </si>
  <si>
    <t>Reabilitare tronson de drum pe DJ135A Viforoasa(DN13A) - Miercurea Nirajului - Hodoșa - intersecție cu DJ153 (tronson Miercurea Nirajului - Hodoșa) - faza DALI</t>
  </si>
  <si>
    <t>Lucrări realizate din fond de intervenţie Guvern</t>
  </si>
  <si>
    <r>
      <t>Reparații podețe și șanțuri pe drumul județean</t>
    </r>
    <r>
      <rPr>
        <b/>
        <sz val="11"/>
        <color indexed="8"/>
        <rFont val="Arial"/>
        <family val="2"/>
        <charset val="238"/>
      </rPr>
      <t xml:space="preserve"> </t>
    </r>
    <r>
      <rPr>
        <sz val="11"/>
        <color indexed="8"/>
        <rFont val="Arial"/>
        <family val="2"/>
        <charset val="238"/>
      </rPr>
      <t>DJ154F (DJ152A – Pănet), km 0+000 – km 0+400, județul Mureș - faza PT</t>
    </r>
  </si>
  <si>
    <r>
      <t>Reparații podețe și șanțuri pe drumul județean</t>
    </r>
    <r>
      <rPr>
        <b/>
        <sz val="11"/>
        <color indexed="8"/>
        <rFont val="Arial"/>
        <family val="2"/>
        <charset val="238"/>
      </rPr>
      <t xml:space="preserve"> </t>
    </r>
    <r>
      <rPr>
        <sz val="11"/>
        <color indexed="8"/>
        <rFont val="Arial"/>
        <family val="2"/>
        <charset val="238"/>
      </rPr>
      <t>DJ154F (DJ152A – Pănet), km 0+000 – km 0+400, județul Mureș - execuție</t>
    </r>
  </si>
  <si>
    <t>1.31</t>
  </si>
  <si>
    <t>1.32</t>
  </si>
  <si>
    <t>1.33</t>
  </si>
  <si>
    <t>Demolare pod vechi și realizarea unui pod nou pe DJ107G Limită județ Alba – Ațintiș, km 22+265, județul Mureș – faza PT</t>
  </si>
  <si>
    <t>Lucrări de reabilitare și consolidare pod situat pe DJ154G la km 1+041,  inclusiv  protejare/relocare utilități existente, în localitatea Lechincioara, comuna Șincai, judeţul Mureş - faza DALI</t>
  </si>
  <si>
    <t>Refacere pod lemn pe DJ135, km 43+500 parţial distrus situat pe raza comunei Sărăţeni (HGR nr. 514/2018) (DALI+PT+Execuție+avize+taxe)+verificator+diriginte)</t>
  </si>
  <si>
    <t xml:space="preserve">PROGRAM - 2026
LUCRĂRI LA  DRUMURI JUDETENE </t>
  </si>
  <si>
    <t>1.2.3</t>
  </si>
  <si>
    <t>1.2.13</t>
  </si>
  <si>
    <t>1.2.19</t>
  </si>
  <si>
    <t>1.2.22</t>
  </si>
  <si>
    <t>Obiective de investiţii (1+2+3+4+5)</t>
  </si>
  <si>
    <t>Amenajare acostamente și șanturi pe drumul județean DJ 135 Tg. Mures-Miercurea Nirajului-Sărățeni-limita jud. Harghita, km 1+900-10+350 (PT+Execuție+verificator+diriginte+ taxe+avize)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</si>
</sst>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63A4F7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0" applyNumberFormat="0" applyBorder="0" applyAlignment="0" applyProtection="0"/>
    <xf numFmtId="0" fontId="6" fillId="0" borderId="0"/>
    <xf numFmtId="0" fontId="7" fillId="0" borderId="0"/>
    <xf numFmtId="0" fontId="2" fillId="0" borderId="0"/>
  </cellStyleXfs>
  <cellXfs count="56">
    <xf numFmtId="0" fontId="0" fillId="0" borderId="0" xfId="0"/>
    <xf numFmtId="3" fontId="8" fillId="6" borderId="1" xfId="1" applyNumberFormat="1" applyFont="1" applyFill="1" applyBorder="1" applyAlignment="1">
      <alignment horizontal="center" vertical="center" wrapText="1"/>
    </xf>
    <xf numFmtId="3" fontId="8" fillId="6" borderId="1" xfId="1" applyNumberFormat="1" applyFont="1" applyFill="1" applyBorder="1" applyAlignment="1">
      <alignment horizontal="center" vertical="center"/>
    </xf>
    <xf numFmtId="3" fontId="8" fillId="2" borderId="1" xfId="1" applyNumberFormat="1" applyFont="1" applyFill="1" applyBorder="1" applyAlignment="1">
      <alignment horizontal="center" vertical="center" wrapText="1"/>
    </xf>
    <xf numFmtId="3" fontId="8" fillId="2" borderId="1" xfId="1" applyNumberFormat="1" applyFont="1" applyFill="1" applyBorder="1" applyAlignment="1">
      <alignment horizontal="left" wrapText="1"/>
    </xf>
    <xf numFmtId="3" fontId="8" fillId="2" borderId="1" xfId="1" applyNumberFormat="1" applyFont="1" applyFill="1" applyBorder="1" applyAlignment="1">
      <alignment wrapText="1"/>
    </xf>
    <xf numFmtId="3" fontId="8" fillId="7" borderId="1" xfId="1" applyNumberFormat="1" applyFont="1" applyFill="1" applyBorder="1" applyAlignment="1">
      <alignment horizontal="center" vertical="center" wrapText="1"/>
    </xf>
    <xf numFmtId="3" fontId="8" fillId="7" borderId="1" xfId="1" applyNumberFormat="1" applyFont="1" applyFill="1" applyBorder="1" applyAlignment="1">
      <alignment horizontal="left" vertical="center" wrapText="1"/>
    </xf>
    <xf numFmtId="3" fontId="8" fillId="8" borderId="1" xfId="1" applyNumberFormat="1" applyFont="1" applyFill="1" applyBorder="1" applyAlignment="1">
      <alignment horizontal="center" vertical="center" wrapText="1"/>
    </xf>
    <xf numFmtId="3" fontId="8" fillId="8" borderId="1" xfId="1" applyNumberFormat="1" applyFont="1" applyFill="1" applyBorder="1" applyAlignment="1">
      <alignment horizontal="left" vertical="center" wrapText="1"/>
    </xf>
    <xf numFmtId="3" fontId="8" fillId="8" borderId="1" xfId="1" applyNumberFormat="1" applyFont="1" applyFill="1" applyBorder="1" applyAlignment="1">
      <alignment vertical="center" wrapText="1"/>
    </xf>
    <xf numFmtId="3" fontId="8" fillId="9" borderId="1" xfId="1" applyNumberFormat="1" applyFont="1" applyFill="1" applyBorder="1" applyAlignment="1">
      <alignment horizontal="center" vertical="center" wrapText="1"/>
    </xf>
    <xf numFmtId="0" fontId="8" fillId="9" borderId="1" xfId="1" applyFont="1" applyFill="1" applyBorder="1" applyAlignment="1">
      <alignment horizontal="left" wrapText="1"/>
    </xf>
    <xf numFmtId="3" fontId="8" fillId="9" borderId="1" xfId="1" applyNumberFormat="1" applyFont="1" applyFill="1" applyBorder="1"/>
    <xf numFmtId="49" fontId="8" fillId="6" borderId="1" xfId="1" applyNumberFormat="1" applyFont="1" applyFill="1" applyBorder="1" applyAlignment="1">
      <alignment horizontal="center" vertical="center" wrapText="1"/>
    </xf>
    <xf numFmtId="3" fontId="8" fillId="6" borderId="1" xfId="1" applyNumberFormat="1" applyFont="1" applyFill="1" applyBorder="1" applyAlignment="1">
      <alignment horizontal="left" vertical="center" wrapText="1"/>
    </xf>
    <xf numFmtId="3" fontId="8" fillId="6" borderId="1" xfId="3" applyNumberFormat="1" applyFont="1" applyFill="1" applyBorder="1" applyAlignment="1">
      <alignment horizontal="right" vertical="center"/>
    </xf>
    <xf numFmtId="49" fontId="9" fillId="6" borderId="1" xfId="1" applyNumberFormat="1" applyFont="1" applyFill="1" applyBorder="1" applyAlignment="1">
      <alignment horizontal="center" vertical="center" wrapText="1"/>
    </xf>
    <xf numFmtId="3" fontId="9" fillId="0" borderId="1" xfId="1" applyNumberFormat="1" applyFont="1" applyBorder="1" applyAlignment="1">
      <alignment horizontal="left" vertical="center" wrapText="1"/>
    </xf>
    <xf numFmtId="3" fontId="9" fillId="6" borderId="1" xfId="1" applyNumberFormat="1" applyFont="1" applyFill="1" applyBorder="1" applyAlignment="1">
      <alignment horizontal="left" vertical="center" wrapText="1"/>
    </xf>
    <xf numFmtId="3" fontId="9" fillId="0" borderId="1" xfId="4" applyNumberFormat="1" applyFont="1" applyFill="1" applyBorder="1" applyAlignment="1">
      <alignment horizontal="left" vertical="center" wrapText="1"/>
    </xf>
    <xf numFmtId="3" fontId="9" fillId="6" borderId="1" xfId="4" applyNumberFormat="1" applyFont="1" applyFill="1" applyBorder="1" applyAlignment="1">
      <alignment horizontal="left" vertical="center" wrapText="1"/>
    </xf>
    <xf numFmtId="3" fontId="8" fillId="9" borderId="1" xfId="5" applyNumberFormat="1" applyFont="1" applyFill="1" applyBorder="1"/>
    <xf numFmtId="3" fontId="8" fillId="8" borderId="1" xfId="1" applyNumberFormat="1" applyFont="1" applyFill="1" applyBorder="1" applyAlignment="1">
      <alignment horizontal="center" vertical="center"/>
    </xf>
    <xf numFmtId="0" fontId="8" fillId="9" borderId="1" xfId="1" applyFont="1" applyFill="1" applyBorder="1" applyAlignment="1">
      <alignment horizontal="left" vertical="center" wrapText="1"/>
    </xf>
    <xf numFmtId="3" fontId="8" fillId="6" borderId="1" xfId="1" applyNumberFormat="1" applyFont="1" applyFill="1" applyBorder="1" applyAlignment="1">
      <alignment horizontal="left" wrapText="1"/>
    </xf>
    <xf numFmtId="49" fontId="8" fillId="11" borderId="1" xfId="1" applyNumberFormat="1" applyFont="1" applyFill="1" applyBorder="1" applyAlignment="1">
      <alignment horizontal="center" vertical="center" wrapText="1"/>
    </xf>
    <xf numFmtId="3" fontId="8" fillId="11" borderId="1" xfId="3" applyNumberFormat="1" applyFont="1" applyFill="1" applyBorder="1" applyAlignment="1">
      <alignment horizontal="left" wrapText="1"/>
    </xf>
    <xf numFmtId="3" fontId="8" fillId="11" borderId="1" xfId="1" applyNumberFormat="1" applyFont="1" applyFill="1" applyBorder="1"/>
    <xf numFmtId="3" fontId="9" fillId="0" borderId="1" xfId="4" applyNumberFormat="1" applyFont="1" applyFill="1" applyBorder="1" applyAlignment="1">
      <alignment horizontal="left" wrapText="1"/>
    </xf>
    <xf numFmtId="3" fontId="8" fillId="11" borderId="1" xfId="4" applyNumberFormat="1" applyFont="1" applyFill="1" applyBorder="1" applyAlignment="1">
      <alignment horizontal="left" wrapText="1"/>
    </xf>
    <xf numFmtId="3" fontId="8" fillId="6" borderId="1" xfId="2" applyNumberFormat="1" applyFont="1" applyFill="1" applyBorder="1"/>
    <xf numFmtId="3" fontId="9" fillId="6" borderId="1" xfId="2" applyNumberFormat="1" applyFont="1" applyFill="1" applyBorder="1"/>
    <xf numFmtId="3" fontId="9" fillId="0" borderId="1" xfId="2" applyNumberFormat="1" applyFont="1" applyBorder="1"/>
    <xf numFmtId="3" fontId="8" fillId="11" borderId="1" xfId="2" applyNumberFormat="1" applyFont="1" applyFill="1" applyBorder="1"/>
    <xf numFmtId="3" fontId="9" fillId="6" borderId="1" xfId="2" applyNumberFormat="1" applyFont="1" applyFill="1" applyBorder="1" applyAlignment="1">
      <alignment vertical="center"/>
    </xf>
    <xf numFmtId="3" fontId="9" fillId="6" borderId="1" xfId="4" applyNumberFormat="1" applyFont="1" applyFill="1" applyBorder="1" applyAlignment="1">
      <alignment horizontal="left" wrapText="1"/>
    </xf>
    <xf numFmtId="3" fontId="9" fillId="0" borderId="1" xfId="1" applyNumberFormat="1" applyFont="1" applyFill="1" applyBorder="1" applyAlignment="1">
      <alignment horizontal="left" vertical="center" wrapText="1"/>
    </xf>
    <xf numFmtId="3" fontId="9" fillId="0" borderId="1" xfId="2" applyNumberFormat="1" applyFont="1" applyFill="1" applyBorder="1"/>
    <xf numFmtId="4" fontId="8" fillId="11" borderId="1" xfId="1" applyNumberFormat="1" applyFont="1" applyFill="1" applyBorder="1" applyAlignment="1">
      <alignment horizontal="left" wrapText="1"/>
    </xf>
    <xf numFmtId="49" fontId="8" fillId="0" borderId="1" xfId="1" applyNumberFormat="1" applyFont="1" applyFill="1" applyBorder="1" applyAlignment="1">
      <alignment horizontal="center" vertical="center" wrapText="1"/>
    </xf>
    <xf numFmtId="3" fontId="8" fillId="0" borderId="1" xfId="1" applyNumberFormat="1" applyFont="1" applyFill="1" applyBorder="1" applyAlignment="1">
      <alignment horizontal="left" vertical="center" wrapText="1"/>
    </xf>
    <xf numFmtId="3" fontId="8" fillId="0" borderId="1" xfId="2" applyNumberFormat="1" applyFont="1" applyFill="1" applyBorder="1" applyAlignment="1">
      <alignment vertical="center"/>
    </xf>
    <xf numFmtId="3" fontId="8" fillId="12" borderId="1" xfId="1" applyNumberFormat="1" applyFont="1" applyFill="1" applyBorder="1" applyAlignment="1">
      <alignment horizontal="center" vertical="center" wrapText="1"/>
    </xf>
    <xf numFmtId="3" fontId="8" fillId="12" borderId="1" xfId="1" applyNumberFormat="1" applyFont="1" applyFill="1" applyBorder="1" applyAlignment="1">
      <alignment horizontal="left" vertical="center" wrapText="1"/>
    </xf>
    <xf numFmtId="3" fontId="8" fillId="12" borderId="1" xfId="1" applyNumberFormat="1" applyFont="1" applyFill="1" applyBorder="1" applyAlignment="1">
      <alignment horizontal="right" vertical="center" wrapText="1"/>
    </xf>
    <xf numFmtId="3" fontId="8" fillId="7" borderId="1" xfId="1" applyNumberFormat="1" applyFont="1" applyFill="1" applyBorder="1" applyAlignment="1">
      <alignment horizontal="right" vertical="center" wrapText="1"/>
    </xf>
    <xf numFmtId="3" fontId="8" fillId="6" borderId="1" xfId="2" applyNumberFormat="1" applyFont="1" applyFill="1" applyBorder="1" applyAlignment="1">
      <alignment vertical="center"/>
    </xf>
    <xf numFmtId="3" fontId="9" fillId="6" borderId="1" xfId="7" applyNumberFormat="1" applyFont="1" applyFill="1" applyBorder="1" applyAlignment="1">
      <alignment vertical="center" wrapText="1"/>
    </xf>
    <xf numFmtId="3" fontId="9" fillId="10" borderId="1" xfId="7" applyNumberFormat="1" applyFont="1" applyFill="1" applyBorder="1" applyAlignment="1">
      <alignment vertical="center" wrapText="1"/>
    </xf>
    <xf numFmtId="3" fontId="9" fillId="6" borderId="1" xfId="7" applyNumberFormat="1" applyFont="1" applyFill="1" applyBorder="1" applyAlignment="1">
      <alignment horizontal="right" vertical="center" wrapText="1"/>
    </xf>
    <xf numFmtId="3" fontId="9" fillId="0" borderId="1" xfId="7" applyNumberFormat="1" applyFont="1" applyFill="1" applyBorder="1" applyAlignment="1">
      <alignment vertical="center" wrapText="1"/>
    </xf>
    <xf numFmtId="0" fontId="12" fillId="0" borderId="0" xfId="0" applyFont="1" applyAlignment="1">
      <alignment horizontal="center" wrapText="1"/>
    </xf>
    <xf numFmtId="0" fontId="8" fillId="0" borderId="1" xfId="1" applyFont="1" applyBorder="1" applyAlignment="1">
      <alignment horizontal="center" vertical="center" wrapText="1"/>
    </xf>
    <xf numFmtId="3" fontId="2" fillId="6" borderId="1" xfId="2" applyNumberFormat="1" applyFont="1" applyFill="1" applyBorder="1"/>
    <xf numFmtId="0" fontId="0" fillId="0" borderId="0" xfId="0" applyAlignment="1">
      <alignment horizontal="right"/>
    </xf>
  </cellXfs>
  <cellStyles count="9">
    <cellStyle name="Bun 2" xfId="3"/>
    <cellStyle name="Eronat 2" xfId="4"/>
    <cellStyle name="Neutru 2" xfId="5"/>
    <cellStyle name="Normal" xfId="0" builtinId="0"/>
    <cellStyle name="Normal 2" xfId="6"/>
    <cellStyle name="Normal 2 2" xfId="8"/>
    <cellStyle name="Normal 3" xfId="1"/>
    <cellStyle name="Normal 4" xfId="2"/>
    <cellStyle name="Normal 5" xfId="7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C135"/>
  <sheetViews>
    <sheetView tabSelected="1" view="pageLayout" workbookViewId="0">
      <selection activeCell="G6" sqref="G6"/>
    </sheetView>
  </sheetViews>
  <sheetFormatPr defaultRowHeight="15"/>
  <cols>
    <col min="2" max="2" width="56.140625" customWidth="1"/>
  </cols>
  <sheetData>
    <row r="2" spans="1:3" ht="30">
      <c r="B2" s="52" t="s">
        <v>218</v>
      </c>
    </row>
    <row r="4" spans="1:3">
      <c r="C4" s="55" t="s">
        <v>1</v>
      </c>
    </row>
    <row r="5" spans="1:3" ht="30">
      <c r="A5" s="1" t="s">
        <v>5</v>
      </c>
      <c r="B5" s="2" t="s">
        <v>6</v>
      </c>
      <c r="C5" s="53" t="s">
        <v>0</v>
      </c>
    </row>
    <row r="6" spans="1:3">
      <c r="A6" s="3" t="s">
        <v>7</v>
      </c>
      <c r="B6" s="4" t="s">
        <v>8</v>
      </c>
      <c r="C6" s="5">
        <f>C7+C77</f>
        <v>41314</v>
      </c>
    </row>
    <row r="7" spans="1:3" ht="45">
      <c r="A7" s="6" t="s">
        <v>9</v>
      </c>
      <c r="B7" s="7" t="s">
        <v>10</v>
      </c>
      <c r="C7" s="46">
        <f>C8+C44+C50+C52</f>
        <v>21324</v>
      </c>
    </row>
    <row r="8" spans="1:3" ht="30">
      <c r="A8" s="8" t="s">
        <v>11</v>
      </c>
      <c r="B8" s="9" t="s">
        <v>12</v>
      </c>
      <c r="C8" s="10">
        <f>C9+C39+C42</f>
        <v>3209</v>
      </c>
    </row>
    <row r="9" spans="1:3">
      <c r="A9" s="11">
        <v>1</v>
      </c>
      <c r="B9" s="12" t="s">
        <v>157</v>
      </c>
      <c r="C9" s="13">
        <f>C10+C11+C37+C38</f>
        <v>2294</v>
      </c>
    </row>
    <row r="10" spans="1:3">
      <c r="A10" s="40" t="s">
        <v>13</v>
      </c>
      <c r="B10" s="41" t="s">
        <v>14</v>
      </c>
      <c r="C10" s="42">
        <v>800</v>
      </c>
    </row>
    <row r="11" spans="1:3" ht="45">
      <c r="A11" s="14" t="s">
        <v>15</v>
      </c>
      <c r="B11" s="15" t="s">
        <v>16</v>
      </c>
      <c r="C11" s="16">
        <f>SUM(C12:C36)</f>
        <v>544</v>
      </c>
    </row>
    <row r="12" spans="1:3" ht="28.5">
      <c r="A12" s="17" t="s">
        <v>17</v>
      </c>
      <c r="B12" s="19" t="s">
        <v>18</v>
      </c>
      <c r="C12" s="32">
        <v>6</v>
      </c>
    </row>
    <row r="13" spans="1:3" ht="42.75">
      <c r="A13" s="17" t="s">
        <v>19</v>
      </c>
      <c r="B13" s="19" t="s">
        <v>20</v>
      </c>
      <c r="C13" s="32">
        <v>10</v>
      </c>
    </row>
    <row r="14" spans="1:3">
      <c r="A14" s="17" t="s">
        <v>219</v>
      </c>
      <c r="B14" s="19" t="s">
        <v>158</v>
      </c>
      <c r="C14" s="32">
        <v>1</v>
      </c>
    </row>
    <row r="15" spans="1:3" ht="28.5">
      <c r="A15" s="17" t="s">
        <v>21</v>
      </c>
      <c r="B15" s="19" t="s">
        <v>23</v>
      </c>
      <c r="C15" s="32">
        <v>4</v>
      </c>
    </row>
    <row r="16" spans="1:3" ht="28.5">
      <c r="A16" s="17" t="s">
        <v>22</v>
      </c>
      <c r="B16" s="19" t="s">
        <v>25</v>
      </c>
      <c r="C16" s="32">
        <v>5</v>
      </c>
    </row>
    <row r="17" spans="1:3" ht="28.5">
      <c r="A17" s="17" t="s">
        <v>159</v>
      </c>
      <c r="B17" s="19" t="s">
        <v>28</v>
      </c>
      <c r="C17" s="32">
        <v>2</v>
      </c>
    </row>
    <row r="18" spans="1:3" ht="28.5">
      <c r="A18" s="17" t="s">
        <v>24</v>
      </c>
      <c r="B18" s="19" t="s">
        <v>30</v>
      </c>
      <c r="C18" s="32">
        <v>2</v>
      </c>
    </row>
    <row r="19" spans="1:3" ht="28.5">
      <c r="A19" s="17" t="s">
        <v>26</v>
      </c>
      <c r="B19" s="21" t="s">
        <v>160</v>
      </c>
      <c r="C19" s="32">
        <v>10</v>
      </c>
    </row>
    <row r="20" spans="1:3" ht="28.5">
      <c r="A20" s="17" t="s">
        <v>27</v>
      </c>
      <c r="B20" s="19" t="s">
        <v>33</v>
      </c>
      <c r="C20" s="38">
        <v>6</v>
      </c>
    </row>
    <row r="21" spans="1:3" ht="28.5">
      <c r="A21" s="17" t="s">
        <v>29</v>
      </c>
      <c r="B21" s="19" t="s">
        <v>34</v>
      </c>
      <c r="C21" s="32">
        <v>5</v>
      </c>
    </row>
    <row r="22" spans="1:3" ht="28.5">
      <c r="A22" s="17" t="s">
        <v>31</v>
      </c>
      <c r="B22" s="19" t="s">
        <v>161</v>
      </c>
      <c r="C22" s="32">
        <v>90</v>
      </c>
    </row>
    <row r="23" spans="1:3" ht="28.5">
      <c r="A23" s="17" t="s">
        <v>32</v>
      </c>
      <c r="B23" s="19" t="s">
        <v>37</v>
      </c>
      <c r="C23" s="32">
        <v>1</v>
      </c>
    </row>
    <row r="24" spans="1:3" ht="28.5">
      <c r="A24" s="17" t="s">
        <v>220</v>
      </c>
      <c r="B24" s="21" t="s">
        <v>162</v>
      </c>
      <c r="C24" s="32">
        <v>1</v>
      </c>
    </row>
    <row r="25" spans="1:3" ht="28.5">
      <c r="A25" s="17" t="s">
        <v>35</v>
      </c>
      <c r="B25" s="21" t="s">
        <v>203</v>
      </c>
      <c r="C25" s="32">
        <v>2</v>
      </c>
    </row>
    <row r="26" spans="1:3" ht="28.5">
      <c r="A26" s="17" t="s">
        <v>36</v>
      </c>
      <c r="B26" s="21" t="s">
        <v>41</v>
      </c>
      <c r="C26" s="32">
        <v>4</v>
      </c>
    </row>
    <row r="27" spans="1:3" ht="28.5">
      <c r="A27" s="17" t="s">
        <v>38</v>
      </c>
      <c r="B27" s="19" t="s">
        <v>42</v>
      </c>
      <c r="C27" s="32">
        <v>1</v>
      </c>
    </row>
    <row r="28" spans="1:3" ht="28.5">
      <c r="A28" s="17" t="s">
        <v>39</v>
      </c>
      <c r="B28" s="19" t="s">
        <v>181</v>
      </c>
      <c r="C28" s="32">
        <v>70</v>
      </c>
    </row>
    <row r="29" spans="1:3" ht="28.5">
      <c r="A29" s="17" t="s">
        <v>40</v>
      </c>
      <c r="B29" s="19" t="s">
        <v>45</v>
      </c>
      <c r="C29" s="32">
        <v>4</v>
      </c>
    </row>
    <row r="30" spans="1:3" ht="42.75">
      <c r="A30" s="17" t="s">
        <v>221</v>
      </c>
      <c r="B30" s="19" t="s">
        <v>163</v>
      </c>
      <c r="C30" s="48">
        <v>80</v>
      </c>
    </row>
    <row r="31" spans="1:3" ht="28.5">
      <c r="A31" s="17" t="s">
        <v>43</v>
      </c>
      <c r="B31" s="19" t="s">
        <v>164</v>
      </c>
      <c r="C31" s="48">
        <v>90</v>
      </c>
    </row>
    <row r="32" spans="1:3" ht="42.75">
      <c r="A32" s="17" t="s">
        <v>44</v>
      </c>
      <c r="B32" s="19" t="s">
        <v>166</v>
      </c>
      <c r="C32" s="48">
        <v>5</v>
      </c>
    </row>
    <row r="33" spans="1:3" ht="28.5">
      <c r="A33" s="17" t="s">
        <v>222</v>
      </c>
      <c r="B33" s="19" t="s">
        <v>167</v>
      </c>
      <c r="C33" s="48">
        <v>5</v>
      </c>
    </row>
    <row r="34" spans="1:3" ht="42.75">
      <c r="A34" s="17" t="s">
        <v>46</v>
      </c>
      <c r="B34" s="19" t="s">
        <v>182</v>
      </c>
      <c r="C34" s="48">
        <v>10</v>
      </c>
    </row>
    <row r="35" spans="1:3" ht="43.5">
      <c r="A35" s="17" t="s">
        <v>47</v>
      </c>
      <c r="B35" s="19" t="s">
        <v>210</v>
      </c>
      <c r="C35" s="48">
        <v>120</v>
      </c>
    </row>
    <row r="36" spans="1:3" ht="28.5">
      <c r="A36" s="17" t="s">
        <v>165</v>
      </c>
      <c r="B36" s="19" t="s">
        <v>204</v>
      </c>
      <c r="C36" s="48">
        <v>10</v>
      </c>
    </row>
    <row r="37" spans="1:3" ht="45">
      <c r="A37" s="14" t="s">
        <v>48</v>
      </c>
      <c r="B37" s="15" t="s">
        <v>49</v>
      </c>
      <c r="C37" s="47">
        <v>200</v>
      </c>
    </row>
    <row r="38" spans="1:3">
      <c r="A38" s="14" t="s">
        <v>73</v>
      </c>
      <c r="B38" s="15" t="s">
        <v>168</v>
      </c>
      <c r="C38" s="31">
        <v>750</v>
      </c>
    </row>
    <row r="39" spans="1:3" ht="30">
      <c r="A39" s="11">
        <v>2</v>
      </c>
      <c r="B39" s="12" t="s">
        <v>50</v>
      </c>
      <c r="C39" s="13">
        <f t="shared" ref="C39" si="0">C40+C41</f>
        <v>650</v>
      </c>
    </row>
    <row r="40" spans="1:3">
      <c r="A40" s="17" t="s">
        <v>51</v>
      </c>
      <c r="B40" s="19" t="s">
        <v>52</v>
      </c>
      <c r="C40" s="33">
        <v>50</v>
      </c>
    </row>
    <row r="41" spans="1:3">
      <c r="A41" s="17" t="s">
        <v>53</v>
      </c>
      <c r="B41" s="19" t="s">
        <v>54</v>
      </c>
      <c r="C41" s="33">
        <v>600</v>
      </c>
    </row>
    <row r="42" spans="1:3" ht="45">
      <c r="A42" s="11">
        <v>3</v>
      </c>
      <c r="B42" s="12" t="s">
        <v>55</v>
      </c>
      <c r="C42" s="22">
        <f t="shared" ref="C42" si="1">C43</f>
        <v>265</v>
      </c>
    </row>
    <row r="43" spans="1:3">
      <c r="A43" s="17" t="s">
        <v>2</v>
      </c>
      <c r="B43" s="19" t="s">
        <v>56</v>
      </c>
      <c r="C43" s="49">
        <v>265</v>
      </c>
    </row>
    <row r="44" spans="1:3" ht="30">
      <c r="A44" s="23" t="s">
        <v>57</v>
      </c>
      <c r="B44" s="9" t="s">
        <v>58</v>
      </c>
      <c r="C44" s="10">
        <f>C45+C49</f>
        <v>10205</v>
      </c>
    </row>
    <row r="45" spans="1:3">
      <c r="A45" s="11">
        <v>1</v>
      </c>
      <c r="B45" s="24" t="s">
        <v>183</v>
      </c>
      <c r="C45" s="13">
        <f>C46+C47+C48</f>
        <v>3805</v>
      </c>
    </row>
    <row r="46" spans="1:3">
      <c r="A46" s="17" t="s">
        <v>13</v>
      </c>
      <c r="B46" s="19" t="s">
        <v>59</v>
      </c>
      <c r="C46" s="35">
        <v>3300</v>
      </c>
    </row>
    <row r="47" spans="1:3">
      <c r="A47" s="17" t="s">
        <v>15</v>
      </c>
      <c r="B47" s="19" t="s">
        <v>60</v>
      </c>
      <c r="C47" s="35">
        <v>5</v>
      </c>
    </row>
    <row r="48" spans="1:3">
      <c r="A48" s="17" t="s">
        <v>48</v>
      </c>
      <c r="B48" s="19" t="s">
        <v>169</v>
      </c>
      <c r="C48" s="35">
        <v>500</v>
      </c>
    </row>
    <row r="49" spans="1:3">
      <c r="A49" s="11" t="s">
        <v>61</v>
      </c>
      <c r="B49" s="24" t="s">
        <v>62</v>
      </c>
      <c r="C49" s="13">
        <v>6400</v>
      </c>
    </row>
    <row r="50" spans="1:3" ht="30">
      <c r="A50" s="23" t="s">
        <v>63</v>
      </c>
      <c r="B50" s="9" t="s">
        <v>64</v>
      </c>
      <c r="C50" s="10">
        <f>C51</f>
        <v>2145</v>
      </c>
    </row>
    <row r="51" spans="1:3" ht="30">
      <c r="A51" s="14" t="s">
        <v>68</v>
      </c>
      <c r="B51" s="25" t="s">
        <v>65</v>
      </c>
      <c r="C51" s="54">
        <v>2145</v>
      </c>
    </row>
    <row r="52" spans="1:3" ht="30">
      <c r="A52" s="23" t="s">
        <v>66</v>
      </c>
      <c r="B52" s="9" t="s">
        <v>67</v>
      </c>
      <c r="C52" s="10">
        <f t="shared" ref="C52" si="2">C53</f>
        <v>5765</v>
      </c>
    </row>
    <row r="53" spans="1:3">
      <c r="A53" s="26" t="s">
        <v>68</v>
      </c>
      <c r="B53" s="27" t="s">
        <v>69</v>
      </c>
      <c r="C53" s="28">
        <f>SUM(C54:C76)</f>
        <v>5765</v>
      </c>
    </row>
    <row r="54" spans="1:3">
      <c r="A54" s="17" t="s">
        <v>13</v>
      </c>
      <c r="B54" s="19" t="s">
        <v>70</v>
      </c>
      <c r="C54" s="48">
        <v>1000</v>
      </c>
    </row>
    <row r="55" spans="1:3" ht="42.75">
      <c r="A55" s="17" t="s">
        <v>15</v>
      </c>
      <c r="B55" s="19" t="s">
        <v>71</v>
      </c>
      <c r="C55" s="48">
        <v>5</v>
      </c>
    </row>
    <row r="56" spans="1:3" ht="28.5">
      <c r="A56" s="17" t="s">
        <v>48</v>
      </c>
      <c r="B56" s="19" t="s">
        <v>72</v>
      </c>
      <c r="C56" s="48">
        <v>5</v>
      </c>
    </row>
    <row r="57" spans="1:3" ht="28.5">
      <c r="A57" s="17" t="s">
        <v>73</v>
      </c>
      <c r="B57" s="19" t="s">
        <v>75</v>
      </c>
      <c r="C57" s="48">
        <v>3000</v>
      </c>
    </row>
    <row r="58" spans="1:3" ht="42.75">
      <c r="A58" s="17" t="s">
        <v>74</v>
      </c>
      <c r="B58" s="19" t="s">
        <v>77</v>
      </c>
      <c r="C58" s="48">
        <v>5</v>
      </c>
    </row>
    <row r="59" spans="1:3">
      <c r="A59" s="17" t="s">
        <v>76</v>
      </c>
      <c r="B59" s="19" t="s">
        <v>79</v>
      </c>
      <c r="C59" s="48">
        <v>5</v>
      </c>
    </row>
    <row r="60" spans="1:3" ht="28.5">
      <c r="A60" s="17" t="s">
        <v>78</v>
      </c>
      <c r="B60" s="19" t="s">
        <v>81</v>
      </c>
      <c r="C60" s="48">
        <v>5</v>
      </c>
    </row>
    <row r="61" spans="1:3" ht="28.5">
      <c r="A61" s="17" t="s">
        <v>80</v>
      </c>
      <c r="B61" s="19" t="s">
        <v>83</v>
      </c>
      <c r="C61" s="48">
        <v>15</v>
      </c>
    </row>
    <row r="62" spans="1:3" ht="42.75">
      <c r="A62" s="17" t="s">
        <v>82</v>
      </c>
      <c r="B62" s="19" t="s">
        <v>85</v>
      </c>
      <c r="C62" s="48">
        <v>200</v>
      </c>
    </row>
    <row r="63" spans="1:3" ht="28.5">
      <c r="A63" s="17" t="s">
        <v>84</v>
      </c>
      <c r="B63" s="19" t="s">
        <v>87</v>
      </c>
      <c r="C63" s="48">
        <v>10</v>
      </c>
    </row>
    <row r="64" spans="1:3" ht="28.5">
      <c r="A64" s="17" t="s">
        <v>86</v>
      </c>
      <c r="B64" s="19" t="s">
        <v>89</v>
      </c>
      <c r="C64" s="48">
        <v>10</v>
      </c>
    </row>
    <row r="65" spans="1:3" ht="28.5">
      <c r="A65" s="17" t="s">
        <v>88</v>
      </c>
      <c r="B65" s="21" t="s">
        <v>170</v>
      </c>
      <c r="C65" s="48">
        <v>800</v>
      </c>
    </row>
    <row r="66" spans="1:3" ht="28.5">
      <c r="A66" s="17" t="s">
        <v>118</v>
      </c>
      <c r="B66" s="19" t="s">
        <v>91</v>
      </c>
      <c r="C66" s="48">
        <v>10</v>
      </c>
    </row>
    <row r="67" spans="1:3" ht="28.5">
      <c r="A67" s="17" t="s">
        <v>90</v>
      </c>
      <c r="B67" s="21" t="s">
        <v>93</v>
      </c>
      <c r="C67" s="48">
        <v>10</v>
      </c>
    </row>
    <row r="68" spans="1:3" ht="28.5">
      <c r="A68" s="17" t="s">
        <v>92</v>
      </c>
      <c r="B68" s="19" t="s">
        <v>96</v>
      </c>
      <c r="C68" s="50">
        <v>200</v>
      </c>
    </row>
    <row r="69" spans="1:3" ht="28.5">
      <c r="A69" s="17" t="s">
        <v>94</v>
      </c>
      <c r="B69" s="19" t="s">
        <v>101</v>
      </c>
      <c r="C69" s="48">
        <v>10</v>
      </c>
    </row>
    <row r="70" spans="1:3" ht="28.5">
      <c r="A70" s="17" t="s">
        <v>95</v>
      </c>
      <c r="B70" s="19" t="s">
        <v>103</v>
      </c>
      <c r="C70" s="48">
        <v>5</v>
      </c>
    </row>
    <row r="71" spans="1:3" ht="28.5">
      <c r="A71" s="17" t="s">
        <v>97</v>
      </c>
      <c r="B71" s="19" t="s">
        <v>105</v>
      </c>
      <c r="C71" s="48">
        <v>5</v>
      </c>
    </row>
    <row r="72" spans="1:3" ht="42.75">
      <c r="A72" s="17" t="s">
        <v>98</v>
      </c>
      <c r="B72" s="37" t="s">
        <v>171</v>
      </c>
      <c r="C72" s="51">
        <v>5</v>
      </c>
    </row>
    <row r="73" spans="1:3" ht="28.5">
      <c r="A73" s="17" t="s">
        <v>100</v>
      </c>
      <c r="B73" s="19" t="s">
        <v>184</v>
      </c>
      <c r="C73" s="48">
        <v>5</v>
      </c>
    </row>
    <row r="74" spans="1:3" ht="28.5">
      <c r="A74" s="17" t="s">
        <v>102</v>
      </c>
      <c r="B74" s="19" t="s">
        <v>185</v>
      </c>
      <c r="C74" s="48">
        <v>300</v>
      </c>
    </row>
    <row r="75" spans="1:3" ht="28.5">
      <c r="A75" s="17" t="s">
        <v>104</v>
      </c>
      <c r="B75" s="21" t="s">
        <v>205</v>
      </c>
      <c r="C75" s="48">
        <v>5</v>
      </c>
    </row>
    <row r="76" spans="1:3" ht="43.5">
      <c r="A76" s="17" t="s">
        <v>123</v>
      </c>
      <c r="B76" s="21" t="s">
        <v>211</v>
      </c>
      <c r="C76" s="48">
        <v>150</v>
      </c>
    </row>
    <row r="77" spans="1:3" ht="30">
      <c r="A77" s="43" t="s">
        <v>106</v>
      </c>
      <c r="B77" s="44" t="s">
        <v>107</v>
      </c>
      <c r="C77" s="45">
        <f>C78</f>
        <v>19990</v>
      </c>
    </row>
    <row r="78" spans="1:3" ht="23.25" customHeight="1">
      <c r="A78" s="23" t="s">
        <v>108</v>
      </c>
      <c r="B78" s="9" t="s">
        <v>223</v>
      </c>
      <c r="C78" s="10">
        <f t="shared" ref="C78" si="3">C79+C113+C116+C119+C122</f>
        <v>19990</v>
      </c>
    </row>
    <row r="79" spans="1:3" ht="75">
      <c r="A79" s="26" t="s">
        <v>68</v>
      </c>
      <c r="B79" s="39" t="s">
        <v>109</v>
      </c>
      <c r="C79" s="28">
        <f>SUM(C80:C112)</f>
        <v>2541</v>
      </c>
    </row>
    <row r="80" spans="1:3" ht="28.5">
      <c r="A80" s="17" t="s">
        <v>13</v>
      </c>
      <c r="B80" s="21" t="s">
        <v>110</v>
      </c>
      <c r="C80" s="48">
        <v>80</v>
      </c>
    </row>
    <row r="81" spans="1:3" ht="42.75">
      <c r="A81" s="17" t="s">
        <v>15</v>
      </c>
      <c r="B81" s="21" t="s">
        <v>111</v>
      </c>
      <c r="C81" s="48">
        <v>50</v>
      </c>
    </row>
    <row r="82" spans="1:3" ht="57">
      <c r="A82" s="17" t="s">
        <v>48</v>
      </c>
      <c r="B82" s="21" t="s">
        <v>112</v>
      </c>
      <c r="C82" s="48">
        <v>5</v>
      </c>
    </row>
    <row r="83" spans="1:3" ht="28.5">
      <c r="A83" s="17" t="s">
        <v>73</v>
      </c>
      <c r="B83" s="21" t="s">
        <v>172</v>
      </c>
      <c r="C83" s="48">
        <v>1</v>
      </c>
    </row>
    <row r="84" spans="1:3" ht="28.5">
      <c r="A84" s="17" t="s">
        <v>74</v>
      </c>
      <c r="B84" s="21" t="s">
        <v>113</v>
      </c>
      <c r="C84" s="48">
        <v>5</v>
      </c>
    </row>
    <row r="85" spans="1:3" ht="28.5">
      <c r="A85" s="17" t="s">
        <v>76</v>
      </c>
      <c r="B85" s="21" t="s">
        <v>114</v>
      </c>
      <c r="C85" s="48">
        <v>1</v>
      </c>
    </row>
    <row r="86" spans="1:3" ht="42.75">
      <c r="A86" s="17" t="s">
        <v>78</v>
      </c>
      <c r="B86" s="21" t="s">
        <v>173</v>
      </c>
      <c r="C86" s="48">
        <v>180</v>
      </c>
    </row>
    <row r="87" spans="1:3" ht="28.5">
      <c r="A87" s="17" t="s">
        <v>80</v>
      </c>
      <c r="B87" s="21" t="s">
        <v>115</v>
      </c>
      <c r="C87" s="48">
        <v>140</v>
      </c>
    </row>
    <row r="88" spans="1:3" ht="42.75">
      <c r="A88" s="17" t="s">
        <v>82</v>
      </c>
      <c r="B88" s="21" t="s">
        <v>116</v>
      </c>
      <c r="C88" s="48">
        <v>8</v>
      </c>
    </row>
    <row r="89" spans="1:3" ht="28.5">
      <c r="A89" s="17" t="s">
        <v>84</v>
      </c>
      <c r="B89" s="21" t="s">
        <v>117</v>
      </c>
      <c r="C89" s="48">
        <v>17</v>
      </c>
    </row>
    <row r="90" spans="1:3" ht="28.5">
      <c r="A90" s="17" t="s">
        <v>86</v>
      </c>
      <c r="B90" s="21" t="s">
        <v>119</v>
      </c>
      <c r="C90" s="48">
        <v>5</v>
      </c>
    </row>
    <row r="91" spans="1:3" ht="42.75">
      <c r="A91" s="17" t="s">
        <v>88</v>
      </c>
      <c r="B91" s="21" t="s">
        <v>120</v>
      </c>
      <c r="C91" s="48">
        <v>310</v>
      </c>
    </row>
    <row r="92" spans="1:3" ht="42.75">
      <c r="A92" s="17" t="s">
        <v>118</v>
      </c>
      <c r="B92" s="21" t="s">
        <v>121</v>
      </c>
      <c r="C92" s="48">
        <v>1000</v>
      </c>
    </row>
    <row r="93" spans="1:3" ht="42.75">
      <c r="A93" s="17" t="s">
        <v>90</v>
      </c>
      <c r="B93" s="21" t="s">
        <v>174</v>
      </c>
      <c r="C93" s="48">
        <v>5</v>
      </c>
    </row>
    <row r="94" spans="1:3" ht="42.75">
      <c r="A94" s="17" t="s">
        <v>92</v>
      </c>
      <c r="B94" s="19" t="s">
        <v>122</v>
      </c>
      <c r="C94" s="48">
        <v>5</v>
      </c>
    </row>
    <row r="95" spans="1:3" ht="42.75">
      <c r="A95" s="17" t="s">
        <v>94</v>
      </c>
      <c r="B95" s="19" t="s">
        <v>175</v>
      </c>
      <c r="C95" s="48">
        <v>400</v>
      </c>
    </row>
    <row r="96" spans="1:3" ht="42.75">
      <c r="A96" s="17" t="s">
        <v>95</v>
      </c>
      <c r="B96" s="21" t="s">
        <v>124</v>
      </c>
      <c r="C96" s="48">
        <v>5</v>
      </c>
    </row>
    <row r="97" spans="1:3">
      <c r="A97" s="17" t="s">
        <v>97</v>
      </c>
      <c r="B97" s="19" t="s">
        <v>126</v>
      </c>
      <c r="C97" s="48">
        <v>1</v>
      </c>
    </row>
    <row r="98" spans="1:3" ht="42.75">
      <c r="A98" s="17" t="s">
        <v>98</v>
      </c>
      <c r="B98" s="21" t="s">
        <v>128</v>
      </c>
      <c r="C98" s="48">
        <v>5</v>
      </c>
    </row>
    <row r="99" spans="1:3" ht="42.75">
      <c r="A99" s="17" t="s">
        <v>100</v>
      </c>
      <c r="B99" s="21" t="s">
        <v>215</v>
      </c>
      <c r="C99" s="48">
        <v>5</v>
      </c>
    </row>
    <row r="100" spans="1:3" ht="28.5">
      <c r="A100" s="17" t="s">
        <v>102</v>
      </c>
      <c r="B100" s="21" t="s">
        <v>131</v>
      </c>
      <c r="C100" s="48">
        <v>265</v>
      </c>
    </row>
    <row r="101" spans="1:3" ht="42.75">
      <c r="A101" s="17" t="s">
        <v>104</v>
      </c>
      <c r="B101" s="19" t="s">
        <v>134</v>
      </c>
      <c r="C101" s="48">
        <v>3</v>
      </c>
    </row>
    <row r="102" spans="1:3" ht="28.5">
      <c r="A102" s="17" t="s">
        <v>123</v>
      </c>
      <c r="B102" s="21" t="s">
        <v>135</v>
      </c>
      <c r="C102" s="48">
        <v>1</v>
      </c>
    </row>
    <row r="103" spans="1:3" ht="28.5">
      <c r="A103" s="17" t="s">
        <v>125</v>
      </c>
      <c r="B103" s="19" t="s">
        <v>99</v>
      </c>
      <c r="C103" s="48">
        <v>5</v>
      </c>
    </row>
    <row r="104" spans="1:3" ht="57">
      <c r="A104" s="17" t="s">
        <v>176</v>
      </c>
      <c r="B104" s="19" t="s">
        <v>216</v>
      </c>
      <c r="C104" s="48">
        <v>3</v>
      </c>
    </row>
    <row r="105" spans="1:3" ht="42.75">
      <c r="A105" s="17" t="s">
        <v>127</v>
      </c>
      <c r="B105" s="21" t="s">
        <v>186</v>
      </c>
      <c r="C105" s="48">
        <v>1</v>
      </c>
    </row>
    <row r="106" spans="1:3" ht="42.75">
      <c r="A106" s="17" t="s">
        <v>129</v>
      </c>
      <c r="B106" s="18" t="s">
        <v>187</v>
      </c>
      <c r="C106" s="48">
        <v>5</v>
      </c>
    </row>
    <row r="107" spans="1:3" ht="28.5">
      <c r="A107" s="17" t="s">
        <v>130</v>
      </c>
      <c r="B107" s="21" t="s">
        <v>188</v>
      </c>
      <c r="C107" s="48">
        <v>5</v>
      </c>
    </row>
    <row r="108" spans="1:3" ht="28.5">
      <c r="A108" s="17" t="s">
        <v>132</v>
      </c>
      <c r="B108" s="21" t="s">
        <v>189</v>
      </c>
      <c r="C108" s="48">
        <v>5</v>
      </c>
    </row>
    <row r="109" spans="1:3" ht="28.5">
      <c r="A109" s="17" t="s">
        <v>133</v>
      </c>
      <c r="B109" s="21" t="s">
        <v>190</v>
      </c>
      <c r="C109" s="48">
        <v>5</v>
      </c>
    </row>
    <row r="110" spans="1:3" ht="28.5">
      <c r="A110" s="17" t="s">
        <v>212</v>
      </c>
      <c r="B110" s="21" t="s">
        <v>206</v>
      </c>
      <c r="C110" s="48">
        <v>5</v>
      </c>
    </row>
    <row r="111" spans="1:3" ht="28.5">
      <c r="A111" s="17" t="s">
        <v>213</v>
      </c>
      <c r="B111" s="21" t="s">
        <v>207</v>
      </c>
      <c r="C111" s="48">
        <v>5</v>
      </c>
    </row>
    <row r="112" spans="1:3" ht="57">
      <c r="A112" s="17" t="s">
        <v>214</v>
      </c>
      <c r="B112" s="20" t="s">
        <v>208</v>
      </c>
      <c r="C112" s="48">
        <v>5</v>
      </c>
    </row>
    <row r="113" spans="1:3">
      <c r="A113" s="26" t="s">
        <v>61</v>
      </c>
      <c r="B113" s="24" t="s">
        <v>137</v>
      </c>
      <c r="C113" s="13">
        <f>SUM(C114:C115)</f>
        <v>10</v>
      </c>
    </row>
    <row r="114" spans="1:3" ht="43.5">
      <c r="A114" s="17" t="s">
        <v>51</v>
      </c>
      <c r="B114" s="29" t="s">
        <v>138</v>
      </c>
      <c r="C114" s="33">
        <v>5</v>
      </c>
    </row>
    <row r="115" spans="1:3" ht="43.5">
      <c r="A115" s="17" t="s">
        <v>53</v>
      </c>
      <c r="B115" s="29" t="s">
        <v>139</v>
      </c>
      <c r="C115" s="33">
        <v>5</v>
      </c>
    </row>
    <row r="116" spans="1:3">
      <c r="A116" s="26" t="s">
        <v>136</v>
      </c>
      <c r="B116" s="24" t="s">
        <v>209</v>
      </c>
      <c r="C116" s="13">
        <f>C117+C118</f>
        <v>7</v>
      </c>
    </row>
    <row r="117" spans="1:3" ht="42.75">
      <c r="A117" s="17" t="s">
        <v>2</v>
      </c>
      <c r="B117" s="21" t="s">
        <v>217</v>
      </c>
      <c r="C117" s="33">
        <v>5</v>
      </c>
    </row>
    <row r="118" spans="1:3">
      <c r="A118" s="17" t="s">
        <v>3</v>
      </c>
      <c r="B118" s="21" t="s">
        <v>143</v>
      </c>
      <c r="C118" s="33">
        <v>2</v>
      </c>
    </row>
    <row r="119" spans="1:3">
      <c r="A119" s="26" t="s">
        <v>140</v>
      </c>
      <c r="B119" s="24" t="s">
        <v>144</v>
      </c>
      <c r="C119" s="13">
        <f>C120+C121</f>
        <v>12</v>
      </c>
    </row>
    <row r="120" spans="1:3" ht="57">
      <c r="A120" s="17" t="s">
        <v>141</v>
      </c>
      <c r="B120" s="21" t="s">
        <v>224</v>
      </c>
      <c r="C120" s="35">
        <v>10</v>
      </c>
    </row>
    <row r="121" spans="1:3" ht="29.25">
      <c r="A121" s="17" t="s">
        <v>142</v>
      </c>
      <c r="B121" s="36" t="s">
        <v>177</v>
      </c>
      <c r="C121" s="32">
        <v>2</v>
      </c>
    </row>
    <row r="122" spans="1:3">
      <c r="A122" s="26" t="s">
        <v>4</v>
      </c>
      <c r="B122" s="30" t="s">
        <v>148</v>
      </c>
      <c r="C122" s="34">
        <f>SUM(C123:C135)</f>
        <v>17420</v>
      </c>
    </row>
    <row r="123" spans="1:3" ht="28.5">
      <c r="A123" s="17" t="s">
        <v>145</v>
      </c>
      <c r="B123" s="21" t="s">
        <v>149</v>
      </c>
      <c r="C123" s="35">
        <v>5</v>
      </c>
    </row>
    <row r="124" spans="1:3">
      <c r="A124" s="17" t="s">
        <v>146</v>
      </c>
      <c r="B124" s="19" t="s">
        <v>150</v>
      </c>
      <c r="C124" s="35">
        <v>300</v>
      </c>
    </row>
    <row r="125" spans="1:3" ht="42.75">
      <c r="A125" s="17" t="s">
        <v>147</v>
      </c>
      <c r="B125" s="21" t="s">
        <v>151</v>
      </c>
      <c r="C125" s="35">
        <v>5</v>
      </c>
    </row>
    <row r="126" spans="1:3" ht="28.5">
      <c r="A126" s="17" t="s">
        <v>191</v>
      </c>
      <c r="B126" s="21" t="s">
        <v>152</v>
      </c>
      <c r="C126" s="35">
        <v>10</v>
      </c>
    </row>
    <row r="127" spans="1:3" ht="42.75">
      <c r="A127" s="17" t="s">
        <v>192</v>
      </c>
      <c r="B127" s="21" t="s">
        <v>178</v>
      </c>
      <c r="C127" s="35">
        <v>4000</v>
      </c>
    </row>
    <row r="128" spans="1:3" ht="28.5">
      <c r="A128" s="17" t="s">
        <v>193</v>
      </c>
      <c r="B128" s="21" t="s">
        <v>153</v>
      </c>
      <c r="C128" s="35">
        <v>4000</v>
      </c>
    </row>
    <row r="129" spans="1:3" ht="28.5">
      <c r="A129" s="17" t="s">
        <v>194</v>
      </c>
      <c r="B129" s="21" t="s">
        <v>179</v>
      </c>
      <c r="C129" s="35">
        <v>0</v>
      </c>
    </row>
    <row r="130" spans="1:3" ht="42.75">
      <c r="A130" s="17" t="s">
        <v>195</v>
      </c>
      <c r="B130" s="21" t="s">
        <v>154</v>
      </c>
      <c r="C130" s="35">
        <v>3000</v>
      </c>
    </row>
    <row r="131" spans="1:3" ht="42.75">
      <c r="A131" s="17" t="s">
        <v>196</v>
      </c>
      <c r="B131" s="21" t="s">
        <v>155</v>
      </c>
      <c r="C131" s="35">
        <v>1500</v>
      </c>
    </row>
    <row r="132" spans="1:3" ht="28.5">
      <c r="A132" s="17" t="s">
        <v>197</v>
      </c>
      <c r="B132" s="21" t="s">
        <v>156</v>
      </c>
      <c r="C132" s="35">
        <v>3000</v>
      </c>
    </row>
    <row r="133" spans="1:3" ht="28.5">
      <c r="A133" s="17" t="s">
        <v>198</v>
      </c>
      <c r="B133" s="21" t="s">
        <v>180</v>
      </c>
      <c r="C133" s="35">
        <v>50</v>
      </c>
    </row>
    <row r="134" spans="1:3" ht="28.5">
      <c r="A134" s="17" t="s">
        <v>199</v>
      </c>
      <c r="B134" s="21" t="s">
        <v>200</v>
      </c>
      <c r="C134" s="35">
        <v>1500</v>
      </c>
    </row>
    <row r="135" spans="1:3" ht="43.5">
      <c r="A135" s="17" t="s">
        <v>201</v>
      </c>
      <c r="B135" s="36" t="s">
        <v>202</v>
      </c>
      <c r="C135" s="35">
        <v>50</v>
      </c>
    </row>
  </sheetData>
  <autoFilter ref="A5:C5"/>
  <pageMargins left="1.1023622047244095" right="0.19685039370078741" top="0.9055118110236221" bottom="0.55118110236220474" header="0.31496062992125984" footer="0.31496062992125984"/>
  <pageSetup paperSize="9" orientation="portrait" r:id="rId1"/>
  <headerFooter>
    <oddHeader>&amp;LROMÂNIA
JUDEŢUL MUREŞ
CONSILIUL JUDEŢEAN&amp;RAnexa nr. 11  la HCJM nr.46/2026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program drumuri</vt:lpstr>
      <vt:lpstr>'program drumuri'!Imprimare_titluri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2006-11-28T13:39:51Z</dcterms:created>
  <dcterms:modified xsi:type="dcterms:W3CDTF">2026-05-07T06:13:12Z</dcterms:modified>
</cp:coreProperties>
</file>